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<sst xmlns="http://schemas.openxmlformats.org/spreadsheetml/2006/main" count="295" uniqueCount="189">
  <si>
    <t>Šećer</t>
  </si>
  <si>
    <t>margarin margo 500g</t>
  </si>
  <si>
    <t>cedevita 1kg</t>
  </si>
  <si>
    <t>Namaz milli 2,5kg</t>
  </si>
  <si>
    <t>Šećer 1kg</t>
  </si>
  <si>
    <t>pariška kobasica cekin 1kg</t>
  </si>
  <si>
    <t>čaj šipak podravka 1kg</t>
  </si>
  <si>
    <t xml:space="preserve">lim.kiselina 500g </t>
  </si>
  <si>
    <t>lim.kiselina 100g</t>
  </si>
  <si>
    <t>pašteta jetrena 840g</t>
  </si>
  <si>
    <t>dukat svježe mlijeko 3,2%1l</t>
  </si>
  <si>
    <t>milleram namaz 400g</t>
  </si>
  <si>
    <t>pileća hrenovka 100g</t>
  </si>
  <si>
    <t>rial brašno glatko 1kg</t>
  </si>
  <si>
    <t>rial trajno mlijeko 2,8% 1l</t>
  </si>
  <si>
    <t>ulje sucokret 1l</t>
  </si>
  <si>
    <t>di-go kvasac 40g</t>
  </si>
  <si>
    <t>kraš expres 800g</t>
  </si>
  <si>
    <t>dukat tekući jogurt 3,2% 180g</t>
  </si>
  <si>
    <t>dukat trajno mlijeko 2,8 1l</t>
  </si>
  <si>
    <t>jamnica min.voda 1,5l</t>
  </si>
  <si>
    <t>jamnica ledeni čaj 500</t>
  </si>
  <si>
    <t xml:space="preserve">sky cola 0,5l </t>
  </si>
  <si>
    <t>pašteta čajna 850g</t>
  </si>
  <si>
    <t>brašno glatko 5kg</t>
  </si>
  <si>
    <t>marmelada mješana 3,kg pod.</t>
  </si>
  <si>
    <t>vindi mand.naranča 0,25l</t>
  </si>
  <si>
    <t>rial puding čokolada 175g</t>
  </si>
  <si>
    <t>vindi višnja 0,25</t>
  </si>
  <si>
    <t>ukupno</t>
  </si>
  <si>
    <t>900g</t>
  </si>
  <si>
    <t>albeni čokoladni desert 31g</t>
  </si>
  <si>
    <t>lino lada 2,5kg</t>
  </si>
  <si>
    <t>coca cola 2l</t>
  </si>
  <si>
    <t>fanta 2l</t>
  </si>
  <si>
    <t>to sok naranča 1l</t>
  </si>
  <si>
    <t xml:space="preserve"> franc ka va 250g</t>
  </si>
  <si>
    <t>vrhnje za kavu 10/1</t>
  </si>
  <si>
    <t>kruh bijeli 700g</t>
  </si>
  <si>
    <t xml:space="preserve">zemička </t>
  </si>
  <si>
    <t>kifla</t>
  </si>
  <si>
    <t>punjena kifla</t>
  </si>
  <si>
    <t>kroasan</t>
  </si>
  <si>
    <t>piroška</t>
  </si>
  <si>
    <t>perec</t>
  </si>
  <si>
    <t>buhtla</t>
  </si>
  <si>
    <t>pizza kocka</t>
  </si>
  <si>
    <t>sirnica</t>
  </si>
  <si>
    <t>slanac</t>
  </si>
  <si>
    <t>lisnato kolač</t>
  </si>
  <si>
    <t>burek sir 250g</t>
  </si>
  <si>
    <t>pecivo sendvič</t>
  </si>
  <si>
    <t>ukupno pekarski proizvodi</t>
  </si>
  <si>
    <t>Naziv artikla</t>
  </si>
  <si>
    <t>Iznos</t>
  </si>
  <si>
    <t>Ukupno kol.</t>
  </si>
  <si>
    <t>Sveukupno namirnice bez PDV-a</t>
  </si>
  <si>
    <t>Cedevita 1kg</t>
  </si>
  <si>
    <t>Margarin margo 500g</t>
  </si>
  <si>
    <t>Pariška kobasica cekin 1kg</t>
  </si>
  <si>
    <t>Čaj šipak 1kg</t>
  </si>
  <si>
    <t>Limunska kiselina 500g</t>
  </si>
  <si>
    <t>Pašteta čajna 850g</t>
  </si>
  <si>
    <t>Svježe mlijeko Dukat 3,2% 1l</t>
  </si>
  <si>
    <t>Mileram namaz 400g</t>
  </si>
  <si>
    <t>Pileća hrenovka 100g</t>
  </si>
  <si>
    <t>Brašno glatko 5kg</t>
  </si>
  <si>
    <t>Trajno mlijeko rial 2,8% 1l</t>
  </si>
  <si>
    <t>Ulje suncokret 1l</t>
  </si>
  <si>
    <t>Di-go kvasac 40g</t>
  </si>
  <si>
    <t>Kraš exspres 800g</t>
  </si>
  <si>
    <t>Tekući jogurt Dukat 3,2% 180g</t>
  </si>
  <si>
    <t>Marmelada mješana 3kg</t>
  </si>
  <si>
    <t>Puding čokolada</t>
  </si>
  <si>
    <t>Kruh bijeli 700g</t>
  </si>
  <si>
    <t>Zemička</t>
  </si>
  <si>
    <t>Kifla</t>
  </si>
  <si>
    <t>Punjena kifla</t>
  </si>
  <si>
    <t>Kroasan</t>
  </si>
  <si>
    <t>Piroška</t>
  </si>
  <si>
    <t>Buhtla</t>
  </si>
  <si>
    <t>Pizza kocka</t>
  </si>
  <si>
    <t>Sirnica</t>
  </si>
  <si>
    <t>Lisnato kolač</t>
  </si>
  <si>
    <t>Slanac</t>
  </si>
  <si>
    <t>Perec</t>
  </si>
  <si>
    <t xml:space="preserve"> Predmet nabave</t>
  </si>
  <si>
    <t>1.</t>
  </si>
  <si>
    <t>2.</t>
  </si>
  <si>
    <t>3.</t>
  </si>
  <si>
    <t>4.</t>
  </si>
  <si>
    <t>5.</t>
  </si>
  <si>
    <t>6.</t>
  </si>
  <si>
    <t>Uredski materijal</t>
  </si>
  <si>
    <t>Literatura</t>
  </si>
  <si>
    <t>Materijal za čišćenje i održavanje</t>
  </si>
  <si>
    <t>Ostali materijal za potrbe redovnog poslovanja</t>
  </si>
  <si>
    <t>Lož ulje</t>
  </si>
  <si>
    <t>Drva za ogrijev</t>
  </si>
  <si>
    <t>Plin</t>
  </si>
  <si>
    <t>Električna energija</t>
  </si>
  <si>
    <t>Vrsta postupka</t>
  </si>
  <si>
    <t>Materijal i dijelovi za tek i inv.održ. građ.obj.</t>
  </si>
  <si>
    <t>Materijal i dijelovi za tek i inv.održ. postr. I opreme</t>
  </si>
  <si>
    <t>Usluge telefona</t>
  </si>
  <si>
    <t>Usluge interneta</t>
  </si>
  <si>
    <t>Poštarina</t>
  </si>
  <si>
    <t>Ostale usluge za komunikaciju i prijevoz</t>
  </si>
  <si>
    <t>Usluge tek.i invest održ.građ. Objekata</t>
  </si>
  <si>
    <t>Usluge tek.i invest održ.postrojenja i opreme</t>
  </si>
  <si>
    <t>Opskrba vodom</t>
  </si>
  <si>
    <t>Iznošenje i odvoz smeća</t>
  </si>
  <si>
    <t>Deratizacija i dezinsekcija</t>
  </si>
  <si>
    <t>Dimnjačarske i ekološke usluge</t>
  </si>
  <si>
    <t>Ostale komunalne usluge (komunal.nak. I sl.)</t>
  </si>
  <si>
    <t>Obvezni i sistematski pregledi zaposlenika</t>
  </si>
  <si>
    <t>Računalne usluge</t>
  </si>
  <si>
    <t>Grafičke i tiskarske usluge</t>
  </si>
  <si>
    <t>Usluge banaka</t>
  </si>
  <si>
    <t>Usluge platnog prometa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</si>
  <si>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</si>
  <si>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</si>
  <si>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</si>
  <si>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</si>
  <si>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</si>
  <si>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</si>
  <si>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</si>
  <si>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</si>
  <si>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</si>
  <si>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</si>
  <si>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</si>
  <si>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</si>
  <si>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</si>
  <si>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</si>
  <si>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</si>
  <si>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</si>
  <si>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</si>
  <si>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</si>
  <si>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</si>
  <si>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33.</t>
  </si>
  <si>
    <t>34.</t>
  </si>
  <si>
    <t>Evidencijski broj</t>
  </si>
  <si>
    <t>Redni broj</t>
  </si>
  <si>
    <t>Procjenjena vrijednost nabave bez PDV-a</t>
  </si>
  <si>
    <t>32224-1</t>
  </si>
  <si>
    <t>32224-2</t>
  </si>
  <si>
    <t>32224-3</t>
  </si>
  <si>
    <t>32224-4</t>
  </si>
  <si>
    <t>32224-5</t>
  </si>
  <si>
    <t>32224-6</t>
  </si>
  <si>
    <t>32224-7</t>
  </si>
  <si>
    <t>32224-10</t>
  </si>
  <si>
    <t>32224-11</t>
  </si>
  <si>
    <t>32224-12</t>
  </si>
  <si>
    <t>32224-14</t>
  </si>
  <si>
    <t>32224-16</t>
  </si>
  <si>
    <t>32224-17</t>
  </si>
  <si>
    <t>32224-19</t>
  </si>
  <si>
    <t>32224-20</t>
  </si>
  <si>
    <t>32224-21</t>
  </si>
  <si>
    <t>32224-22</t>
  </si>
  <si>
    <t>32224-23</t>
  </si>
  <si>
    <t>32224-26</t>
  </si>
  <si>
    <t>32224-29</t>
  </si>
  <si>
    <t>32224-30</t>
  </si>
  <si>
    <t>32224-31</t>
  </si>
  <si>
    <t>Ukupno:</t>
  </si>
  <si>
    <t>bagatelna nabava</t>
  </si>
  <si>
    <t>provodi osnivač</t>
  </si>
  <si>
    <t>Ugovor/ narudžbenica/rješenje</t>
  </si>
  <si>
    <t>ugovor</t>
  </si>
  <si>
    <t>narudžbenica</t>
  </si>
  <si>
    <t>rješenje</t>
  </si>
  <si>
    <t>ugovor/narudžbenica</t>
  </si>
  <si>
    <t xml:space="preserve">Namirnice </t>
  </si>
  <si>
    <t>Ravnatelj</t>
  </si>
  <si>
    <t>Darko Dujmović</t>
  </si>
  <si>
    <t>OŠ JOSIPA ANTUNA ĆOLNIĆA -  ĐAKOVO</t>
  </si>
  <si>
    <t xml:space="preserve"> PLAN NABAVE ZA 2013. GODINU </t>
  </si>
  <si>
    <t>32224-8</t>
  </si>
  <si>
    <t>32224-9</t>
  </si>
  <si>
    <t>32224-13</t>
  </si>
  <si>
    <t>32224-15</t>
  </si>
  <si>
    <t>32224-18</t>
  </si>
  <si>
    <t>32224-24</t>
  </si>
  <si>
    <t>32224-25</t>
  </si>
  <si>
    <t>32224-27</t>
  </si>
  <si>
    <t>32224-28</t>
  </si>
  <si>
    <t>U Đakovu, 22.02.2013. 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</si>
</sst>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workbookViewId="0" topLeftCell="N42">
      <selection activeCell="AJ69" sqref="AJ69:AJ82"/>
    </sheetView>
  </sheetViews>
  <sheetFormatPr defaultColWidth="9.140625" defaultRowHeight="12.75"/>
  <cols>
    <col min="1" max="1" width="29.57421875" style="0" customWidth="1"/>
    <col min="2" max="2" width="5.140625" style="0" customWidth="1"/>
    <col min="3" max="3" width="9.421875" style="0" customWidth="1"/>
    <col min="4" max="4" width="4.421875" style="0" customWidth="1"/>
    <col min="6" max="6" width="5.57421875" style="0" customWidth="1"/>
    <col min="7" max="7" width="8.28125" style="0" customWidth="1"/>
    <col min="8" max="8" width="4.28125" style="0" customWidth="1"/>
    <col min="9" max="9" width="8.00390625" style="0" customWidth="1"/>
    <col min="10" max="10" width="4.7109375" style="0" customWidth="1"/>
    <col min="11" max="11" width="9.421875" style="0" customWidth="1"/>
    <col min="12" max="12" width="6.140625" style="0" customWidth="1"/>
    <col min="13" max="13" width="8.8515625" style="0" customWidth="1"/>
    <col min="14" max="14" width="4.140625" style="0" customWidth="1"/>
    <col min="15" max="15" width="7.57421875" style="0" customWidth="1"/>
    <col min="16" max="16" width="4.8515625" style="0" customWidth="1"/>
    <col min="17" max="17" width="9.57421875" style="0" customWidth="1"/>
    <col min="18" max="18" width="4.57421875" style="0" customWidth="1"/>
    <col min="19" max="19" width="9.57421875" style="0" customWidth="1"/>
    <col min="20" max="20" width="5.57421875" style="0" customWidth="1"/>
    <col min="21" max="21" width="8.7109375" style="0" customWidth="1"/>
    <col min="22" max="22" width="4.57421875" style="0" customWidth="1"/>
    <col min="23" max="23" width="8.421875" style="0" customWidth="1"/>
    <col min="24" max="24" width="6.7109375" style="0" customWidth="1"/>
    <col min="25" max="25" width="9.28125" style="0" customWidth="1"/>
    <col min="26" max="26" width="5.140625" style="0" customWidth="1"/>
    <col min="27" max="27" width="8.28125" style="0" customWidth="1"/>
    <col min="28" max="28" width="4.8515625" style="0" customWidth="1"/>
    <col min="29" max="29" width="8.57421875" style="0" customWidth="1"/>
    <col min="30" max="30" width="4.7109375" style="0" customWidth="1"/>
    <col min="31" max="31" width="8.421875" style="0" customWidth="1"/>
    <col min="32" max="32" width="6.28125" style="0" customWidth="1"/>
    <col min="34" max="34" width="11.140625" style="0" customWidth="1"/>
    <col min="35" max="35" width="10.7109375" style="0" customWidth="1"/>
  </cols>
  <sheetData>
    <row r="1" spans="1:35" ht="12.7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 t="s">
        <v>55</v>
      </c>
      <c r="AI1" s="4" t="s">
        <v>54</v>
      </c>
    </row>
    <row r="2" spans="1:35" ht="12.75">
      <c r="A2" s="2" t="s">
        <v>4</v>
      </c>
      <c r="B2" s="2">
        <v>80</v>
      </c>
      <c r="C2" s="3">
        <v>471.54</v>
      </c>
      <c r="D2" s="2">
        <v>89</v>
      </c>
      <c r="E2" s="3">
        <v>524.59</v>
      </c>
      <c r="F2" s="2">
        <v>120</v>
      </c>
      <c r="G2" s="3">
        <v>707.32</v>
      </c>
      <c r="H2" s="2">
        <v>20</v>
      </c>
      <c r="I2" s="3">
        <v>117.89</v>
      </c>
      <c r="J2" s="2">
        <v>95</v>
      </c>
      <c r="K2" s="3">
        <v>607.07</v>
      </c>
      <c r="L2" s="2">
        <v>50</v>
      </c>
      <c r="M2" s="3">
        <v>319.51</v>
      </c>
      <c r="N2" s="2">
        <v>80</v>
      </c>
      <c r="O2" s="3">
        <v>511.22</v>
      </c>
      <c r="P2" s="2">
        <v>85</v>
      </c>
      <c r="Q2" s="3">
        <v>543.17</v>
      </c>
      <c r="R2" s="2">
        <v>20</v>
      </c>
      <c r="S2" s="3">
        <v>127.8</v>
      </c>
      <c r="T2" s="2">
        <v>80</v>
      </c>
      <c r="U2" s="3">
        <v>511.22</v>
      </c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>
        <f aca="true" t="shared" si="0" ref="AH2:AH65">SUM(B2+D2+F2+H2+J2+L2+N2+P2+R2+T2+V2+X2+Z2+AB2+AD2+AF2)</f>
        <v>719</v>
      </c>
      <c r="AI2" s="3">
        <f>SUM(C2+E2+G2+I2+K2+M2+O2+Q2+S2+U2+W2+Y2+AA2+AC2+AE2+AG2)</f>
        <v>4441.330000000001</v>
      </c>
    </row>
    <row r="3" spans="1:35" ht="12.75">
      <c r="A3" s="2"/>
      <c r="B3" s="2"/>
      <c r="C3" s="3"/>
      <c r="D3" s="2"/>
      <c r="E3" s="3"/>
      <c r="F3" s="2"/>
      <c r="G3" s="3"/>
      <c r="H3" s="2">
        <v>40</v>
      </c>
      <c r="I3" s="3">
        <v>235.77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si="0"/>
        <v>40</v>
      </c>
      <c r="AI3" s="3">
        <f aca="true" t="shared" si="1" ref="AI3:AI78">SUM(C3+E3+G3+I3+K3+M3+O3+Q3+S3+U3+W3+Y3+AA3+AC3+AE3+AG3)</f>
        <v>235.77</v>
      </c>
    </row>
    <row r="4" spans="1:35" ht="12.75">
      <c r="A4" s="2"/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2.75">
      <c r="A5" s="2" t="s">
        <v>3</v>
      </c>
      <c r="B5" s="2">
        <v>18</v>
      </c>
      <c r="C5" s="3">
        <v>1603.9</v>
      </c>
      <c r="D5" s="2">
        <v>11</v>
      </c>
      <c r="E5" s="3">
        <v>980.16</v>
      </c>
      <c r="F5" s="2">
        <v>12</v>
      </c>
      <c r="G5" s="3">
        <v>1069.27</v>
      </c>
      <c r="H5" s="2"/>
      <c r="I5" s="3"/>
      <c r="J5" s="2">
        <v>12</v>
      </c>
      <c r="K5" s="3">
        <v>1069.27</v>
      </c>
      <c r="L5" s="2"/>
      <c r="M5" s="3"/>
      <c r="N5" s="2"/>
      <c r="O5" s="3"/>
      <c r="P5" s="2">
        <v>9</v>
      </c>
      <c r="Q5" s="3">
        <v>801.95</v>
      </c>
      <c r="R5" s="2">
        <v>15</v>
      </c>
      <c r="S5" s="3">
        <v>1336.59</v>
      </c>
      <c r="T5" s="2"/>
      <c r="U5" s="3"/>
      <c r="V5" s="2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77</v>
      </c>
      <c r="AI5" s="3">
        <f t="shared" si="1"/>
        <v>6861.14</v>
      </c>
    </row>
    <row r="6" spans="1:35" ht="12.75">
      <c r="A6" s="2" t="s">
        <v>2</v>
      </c>
      <c r="B6" s="2">
        <v>21</v>
      </c>
      <c r="C6" s="3">
        <v>752.93</v>
      </c>
      <c r="D6" s="2">
        <v>26</v>
      </c>
      <c r="E6" s="3">
        <v>932.2</v>
      </c>
      <c r="F6" s="2">
        <v>40</v>
      </c>
      <c r="G6" s="3">
        <v>1434.15</v>
      </c>
      <c r="H6" s="2">
        <v>20</v>
      </c>
      <c r="I6" s="3">
        <v>717.07</v>
      </c>
      <c r="J6" s="2">
        <v>25</v>
      </c>
      <c r="K6" s="3">
        <v>896.34</v>
      </c>
      <c r="L6" s="2">
        <v>16</v>
      </c>
      <c r="M6" s="3">
        <v>573.66</v>
      </c>
      <c r="N6" s="2">
        <v>20</v>
      </c>
      <c r="O6" s="3">
        <v>717.07</v>
      </c>
      <c r="P6" s="2">
        <v>16</v>
      </c>
      <c r="Q6" s="3">
        <v>573.66</v>
      </c>
      <c r="R6" s="2">
        <v>21</v>
      </c>
      <c r="S6" s="3">
        <v>752.93</v>
      </c>
      <c r="T6" s="2">
        <v>9</v>
      </c>
      <c r="U6" s="3">
        <v>322.68</v>
      </c>
      <c r="V6" s="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214</v>
      </c>
      <c r="AI6" s="3">
        <f t="shared" si="1"/>
        <v>7672.6900000000005</v>
      </c>
    </row>
    <row r="7" spans="1:35" ht="12.75">
      <c r="A7" s="2"/>
      <c r="B7" s="2"/>
      <c r="C7" s="3"/>
      <c r="D7" s="2"/>
      <c r="E7" s="3"/>
      <c r="F7" s="2"/>
      <c r="G7" s="3"/>
      <c r="H7" s="2">
        <v>8</v>
      </c>
      <c r="I7" s="3">
        <v>286.83</v>
      </c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8</v>
      </c>
      <c r="AI7" s="3">
        <f t="shared" si="1"/>
        <v>286.83</v>
      </c>
    </row>
    <row r="8" spans="1:35" ht="12.75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2.75">
      <c r="A9" s="2" t="s">
        <v>1</v>
      </c>
      <c r="B9" s="2">
        <v>25</v>
      </c>
      <c r="C9" s="3">
        <v>243.7</v>
      </c>
      <c r="D9" s="2">
        <v>24</v>
      </c>
      <c r="E9" s="3">
        <v>233.95</v>
      </c>
      <c r="F9" s="2">
        <v>23</v>
      </c>
      <c r="G9" s="3">
        <v>224.2</v>
      </c>
      <c r="H9" s="2">
        <v>24</v>
      </c>
      <c r="I9" s="3">
        <v>233.95</v>
      </c>
      <c r="J9" s="2">
        <v>10</v>
      </c>
      <c r="K9" s="3">
        <v>105.61</v>
      </c>
      <c r="L9" s="2"/>
      <c r="M9" s="3"/>
      <c r="N9" s="2">
        <v>40</v>
      </c>
      <c r="O9" s="3">
        <v>389.92</v>
      </c>
      <c r="P9" s="2">
        <v>10</v>
      </c>
      <c r="Q9" s="3">
        <v>97.48</v>
      </c>
      <c r="R9" s="2">
        <v>22</v>
      </c>
      <c r="S9" s="3">
        <v>214.46</v>
      </c>
      <c r="T9" s="2">
        <v>15</v>
      </c>
      <c r="U9" s="3">
        <v>146.22</v>
      </c>
      <c r="V9" s="2"/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193</v>
      </c>
      <c r="AI9" s="3">
        <f t="shared" si="1"/>
        <v>1889.49</v>
      </c>
    </row>
    <row r="10" spans="1:35" ht="12.75">
      <c r="A10" s="2"/>
      <c r="B10" s="2"/>
      <c r="C10" s="3"/>
      <c r="D10" s="2"/>
      <c r="E10" s="3"/>
      <c r="F10" s="2"/>
      <c r="G10" s="3"/>
      <c r="H10" s="2"/>
      <c r="I10" s="3"/>
      <c r="J10" s="2">
        <v>10</v>
      </c>
      <c r="K10" s="3">
        <v>97.48</v>
      </c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10</v>
      </c>
      <c r="AI10" s="3">
        <f t="shared" si="1"/>
        <v>97.48</v>
      </c>
    </row>
    <row r="11" spans="1:35" ht="12.75">
      <c r="A11" s="2"/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2.75">
      <c r="A12" s="2" t="s">
        <v>5</v>
      </c>
      <c r="B12" s="2">
        <v>24.5</v>
      </c>
      <c r="C12" s="3">
        <v>477.85</v>
      </c>
      <c r="D12" s="2">
        <v>26</v>
      </c>
      <c r="E12" s="3">
        <v>507.11</v>
      </c>
      <c r="F12" s="2">
        <v>13.8</v>
      </c>
      <c r="G12" s="3">
        <v>269.15</v>
      </c>
      <c r="H12" s="2">
        <v>14.1</v>
      </c>
      <c r="I12" s="3">
        <v>275.01</v>
      </c>
      <c r="J12" s="2">
        <v>13.9</v>
      </c>
      <c r="K12" s="3">
        <v>271.11</v>
      </c>
      <c r="L12" s="2">
        <v>10.8</v>
      </c>
      <c r="M12" s="3">
        <v>210.64</v>
      </c>
      <c r="N12" s="2">
        <v>14.4</v>
      </c>
      <c r="O12" s="3">
        <v>280.86</v>
      </c>
      <c r="P12" s="2">
        <v>11.5</v>
      </c>
      <c r="Q12" s="3">
        <v>224.3</v>
      </c>
      <c r="R12" s="2">
        <v>24</v>
      </c>
      <c r="S12" s="3">
        <v>468.1</v>
      </c>
      <c r="T12" s="2">
        <v>16.8</v>
      </c>
      <c r="U12" s="3">
        <v>327.67</v>
      </c>
      <c r="V12" s="2"/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169.8</v>
      </c>
      <c r="AI12" s="3">
        <f t="shared" si="1"/>
        <v>3311.8</v>
      </c>
    </row>
    <row r="13" spans="1:35" ht="12.75">
      <c r="A13" s="2"/>
      <c r="B13" s="2">
        <v>14</v>
      </c>
      <c r="C13" s="3">
        <v>273.06</v>
      </c>
      <c r="D13" s="2">
        <v>13.8</v>
      </c>
      <c r="E13" s="3">
        <v>269.15</v>
      </c>
      <c r="F13" s="2">
        <v>13.6</v>
      </c>
      <c r="G13" s="3">
        <v>265.25</v>
      </c>
      <c r="H13" s="2">
        <v>24.5</v>
      </c>
      <c r="I13" s="3">
        <v>477.85</v>
      </c>
      <c r="J13" s="2">
        <v>24</v>
      </c>
      <c r="K13" s="3">
        <v>468.1</v>
      </c>
      <c r="L13" s="2"/>
      <c r="M13" s="3"/>
      <c r="N13" s="2">
        <v>24</v>
      </c>
      <c r="O13" s="3">
        <v>468.1</v>
      </c>
      <c r="P13" s="2">
        <v>14</v>
      </c>
      <c r="Q13" s="3">
        <v>273.06</v>
      </c>
      <c r="R13" s="2">
        <v>50</v>
      </c>
      <c r="S13" s="3">
        <v>207.15</v>
      </c>
      <c r="T13" s="2"/>
      <c r="U13" s="3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177.9</v>
      </c>
      <c r="AI13" s="3">
        <f t="shared" si="1"/>
        <v>2701.72</v>
      </c>
    </row>
    <row r="14" spans="1:35" ht="12.75">
      <c r="A14" s="2"/>
      <c r="B14" s="2">
        <v>24</v>
      </c>
      <c r="C14" s="3">
        <v>468.1</v>
      </c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>
        <v>14.5</v>
      </c>
      <c r="S14" s="3">
        <v>282.81</v>
      </c>
      <c r="T14" s="2"/>
      <c r="U14" s="3"/>
      <c r="V14" s="2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38.5</v>
      </c>
      <c r="AI14" s="3">
        <f t="shared" si="1"/>
        <v>750.9100000000001</v>
      </c>
    </row>
    <row r="15" spans="1:35" ht="12.75">
      <c r="A15" s="2"/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2.75">
      <c r="A16" s="2" t="s">
        <v>6</v>
      </c>
      <c r="B16" s="2">
        <v>11</v>
      </c>
      <c r="C16" s="3">
        <v>357.63</v>
      </c>
      <c r="D16" s="2">
        <v>9</v>
      </c>
      <c r="E16" s="3">
        <v>292.61</v>
      </c>
      <c r="F16" s="2">
        <v>9</v>
      </c>
      <c r="G16" s="3">
        <v>292.61</v>
      </c>
      <c r="H16" s="2"/>
      <c r="I16" s="3"/>
      <c r="J16" s="2">
        <v>11</v>
      </c>
      <c r="K16" s="3">
        <v>357.63</v>
      </c>
      <c r="L16" s="2"/>
      <c r="M16" s="3"/>
      <c r="N16" s="2">
        <v>6</v>
      </c>
      <c r="O16" s="3">
        <v>195.07</v>
      </c>
      <c r="P16" s="2">
        <v>7</v>
      </c>
      <c r="Q16" s="3">
        <v>227.59</v>
      </c>
      <c r="R16" s="2"/>
      <c r="S16" s="3"/>
      <c r="T16" s="2"/>
      <c r="U16" s="3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0"/>
        <v>53</v>
      </c>
      <c r="AI16" s="3">
        <f t="shared" si="1"/>
        <v>1723.1399999999999</v>
      </c>
    </row>
    <row r="17" spans="1:35" ht="12.75">
      <c r="A17" s="2" t="s">
        <v>7</v>
      </c>
      <c r="B17" s="2">
        <v>5</v>
      </c>
      <c r="C17" s="3">
        <v>50.81</v>
      </c>
      <c r="D17" s="2"/>
      <c r="E17" s="3"/>
      <c r="F17" s="2"/>
      <c r="G17" s="3"/>
      <c r="H17" s="2"/>
      <c r="I17" s="3"/>
      <c r="J17" s="2">
        <v>1</v>
      </c>
      <c r="K17" s="3">
        <v>10.16</v>
      </c>
      <c r="L17" s="2"/>
      <c r="M17" s="3"/>
      <c r="N17" s="2">
        <v>4</v>
      </c>
      <c r="O17" s="3">
        <v>48.75</v>
      </c>
      <c r="P17" s="2"/>
      <c r="Q17" s="3"/>
      <c r="R17" s="2"/>
      <c r="S17" s="3"/>
      <c r="T17" s="2"/>
      <c r="U17" s="3"/>
      <c r="V17" s="2"/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10</v>
      </c>
      <c r="AI17" s="3">
        <f t="shared" si="1"/>
        <v>109.72</v>
      </c>
    </row>
    <row r="18" spans="1:35" ht="12.75">
      <c r="A18" s="2" t="s">
        <v>8</v>
      </c>
      <c r="B18" s="2">
        <v>9</v>
      </c>
      <c r="C18" s="3">
        <v>25.98</v>
      </c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9</v>
      </c>
      <c r="AI18" s="3">
        <f t="shared" si="1"/>
        <v>25.98</v>
      </c>
    </row>
    <row r="19" spans="1:35" ht="12.75">
      <c r="A19" s="2" t="s">
        <v>9</v>
      </c>
      <c r="B19" s="2">
        <v>22</v>
      </c>
      <c r="C19" s="3">
        <v>759.27</v>
      </c>
      <c r="D19" s="2"/>
      <c r="E19" s="3"/>
      <c r="F19" s="2">
        <v>24</v>
      </c>
      <c r="G19" s="3">
        <v>828.29</v>
      </c>
      <c r="H19" s="2"/>
      <c r="I19" s="3"/>
      <c r="J19" s="2"/>
      <c r="K19" s="3"/>
      <c r="L19" s="2"/>
      <c r="M19" s="3"/>
      <c r="N19" s="2">
        <v>26</v>
      </c>
      <c r="O19" s="3">
        <v>927.97</v>
      </c>
      <c r="P19" s="2"/>
      <c r="Q19" s="3"/>
      <c r="R19" s="2"/>
      <c r="S19" s="3"/>
      <c r="T19" s="2"/>
      <c r="U19" s="3"/>
      <c r="V19" s="2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72</v>
      </c>
      <c r="AI19" s="3">
        <f t="shared" si="1"/>
        <v>2515.5299999999997</v>
      </c>
    </row>
    <row r="20" spans="1:35" ht="12.75">
      <c r="A20" s="2" t="s">
        <v>23</v>
      </c>
      <c r="B20" s="2"/>
      <c r="C20" s="3"/>
      <c r="D20" s="2">
        <v>22</v>
      </c>
      <c r="E20" s="3">
        <v>599.19</v>
      </c>
      <c r="F20" s="2"/>
      <c r="G20" s="3"/>
      <c r="H20" s="2"/>
      <c r="I20" s="3"/>
      <c r="J20" s="2">
        <v>22</v>
      </c>
      <c r="K20" s="3">
        <v>599.19</v>
      </c>
      <c r="L20" s="2">
        <v>7</v>
      </c>
      <c r="M20" s="3">
        <v>190.65</v>
      </c>
      <c r="N20" s="2"/>
      <c r="O20" s="3"/>
      <c r="P20" s="2">
        <v>22</v>
      </c>
      <c r="Q20" s="3">
        <v>640.33</v>
      </c>
      <c r="R20" s="2">
        <v>28</v>
      </c>
      <c r="S20" s="3">
        <v>814.96</v>
      </c>
      <c r="T20" s="2">
        <v>22</v>
      </c>
      <c r="U20" s="3">
        <v>640.33</v>
      </c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0"/>
        <v>123</v>
      </c>
      <c r="AI20" s="3">
        <f t="shared" si="1"/>
        <v>3484.65</v>
      </c>
    </row>
    <row r="21" spans="1:35" ht="12.75">
      <c r="A21" s="2" t="s">
        <v>10</v>
      </c>
      <c r="B21" s="2">
        <v>90</v>
      </c>
      <c r="C21" s="3">
        <v>490.5</v>
      </c>
      <c r="D21" s="2">
        <v>90</v>
      </c>
      <c r="E21" s="3">
        <v>490.5</v>
      </c>
      <c r="F21" s="2">
        <v>90</v>
      </c>
      <c r="G21" s="3">
        <v>490.5</v>
      </c>
      <c r="H21" s="2">
        <v>90</v>
      </c>
      <c r="I21" s="3">
        <v>490.5</v>
      </c>
      <c r="J21" s="2">
        <v>90</v>
      </c>
      <c r="K21" s="3">
        <v>490.5</v>
      </c>
      <c r="L21" s="2">
        <v>75</v>
      </c>
      <c r="M21" s="3">
        <v>431.25</v>
      </c>
      <c r="N21" s="2">
        <v>70</v>
      </c>
      <c r="O21" s="3">
        <v>381.5</v>
      </c>
      <c r="P21" s="2">
        <v>85</v>
      </c>
      <c r="Q21" s="3">
        <v>463.25</v>
      </c>
      <c r="R21" s="2">
        <v>85</v>
      </c>
      <c r="S21" s="3">
        <v>463.25</v>
      </c>
      <c r="T21" s="2">
        <v>85</v>
      </c>
      <c r="U21" s="3">
        <v>463.25</v>
      </c>
      <c r="V21" s="2"/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850</v>
      </c>
      <c r="AI21" s="3">
        <f t="shared" si="1"/>
        <v>4655</v>
      </c>
    </row>
    <row r="22" spans="1:35" ht="12.75">
      <c r="A22" s="2"/>
      <c r="B22" s="2">
        <v>60</v>
      </c>
      <c r="C22" s="3">
        <v>327</v>
      </c>
      <c r="D22" s="2">
        <v>90</v>
      </c>
      <c r="E22" s="3">
        <v>490.5</v>
      </c>
      <c r="F22" s="2">
        <v>90</v>
      </c>
      <c r="G22" s="3">
        <v>490.5</v>
      </c>
      <c r="H22" s="2">
        <v>90</v>
      </c>
      <c r="I22" s="3">
        <v>490.5</v>
      </c>
      <c r="J22" s="2">
        <v>90</v>
      </c>
      <c r="K22" s="3">
        <v>490.5</v>
      </c>
      <c r="L22" s="2">
        <v>80</v>
      </c>
      <c r="M22" s="3">
        <v>436</v>
      </c>
      <c r="N22" s="2">
        <v>70</v>
      </c>
      <c r="O22" s="3">
        <v>381.5</v>
      </c>
      <c r="P22" s="2">
        <v>85</v>
      </c>
      <c r="Q22" s="3">
        <v>463.25</v>
      </c>
      <c r="R22" s="2">
        <v>85</v>
      </c>
      <c r="S22" s="3">
        <v>463.25</v>
      </c>
      <c r="T22" s="2">
        <v>85</v>
      </c>
      <c r="U22" s="3">
        <v>463.25</v>
      </c>
      <c r="V22" s="2"/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0"/>
        <v>825</v>
      </c>
      <c r="AI22" s="3">
        <f t="shared" si="1"/>
        <v>4496.25</v>
      </c>
    </row>
    <row r="23" spans="1:35" ht="12.75">
      <c r="A23" s="2"/>
      <c r="B23" s="2">
        <v>90</v>
      </c>
      <c r="C23" s="3">
        <v>490.5</v>
      </c>
      <c r="D23" s="2">
        <v>90</v>
      </c>
      <c r="E23" s="3">
        <v>490.5</v>
      </c>
      <c r="F23" s="2">
        <v>60</v>
      </c>
      <c r="G23" s="3">
        <v>327</v>
      </c>
      <c r="H23" s="2">
        <v>90</v>
      </c>
      <c r="I23" s="3">
        <v>490.5</v>
      </c>
      <c r="J23" s="2">
        <v>180</v>
      </c>
      <c r="K23" s="3">
        <v>981</v>
      </c>
      <c r="L23" s="2"/>
      <c r="M23" s="3"/>
      <c r="N23" s="2"/>
      <c r="O23" s="3"/>
      <c r="P23" s="2">
        <v>85</v>
      </c>
      <c r="Q23" s="3">
        <v>463.25</v>
      </c>
      <c r="R23" s="2">
        <v>14.5</v>
      </c>
      <c r="S23" s="3">
        <v>79.3</v>
      </c>
      <c r="T23" s="2">
        <v>85</v>
      </c>
      <c r="U23" s="3">
        <v>463.25</v>
      </c>
      <c r="V23" s="2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0"/>
        <v>694.5</v>
      </c>
      <c r="AI23" s="3">
        <f t="shared" si="1"/>
        <v>3785.3</v>
      </c>
    </row>
    <row r="24" spans="1:35" ht="12.75">
      <c r="A24" s="2"/>
      <c r="B24" s="2"/>
      <c r="C24" s="3"/>
      <c r="D24" s="2">
        <v>90</v>
      </c>
      <c r="E24" s="3">
        <v>490.5</v>
      </c>
      <c r="F24" s="2"/>
      <c r="G24" s="3"/>
      <c r="H24" s="2"/>
      <c r="I24" s="3"/>
      <c r="J24" s="2"/>
      <c r="K24" s="3"/>
      <c r="L24" s="2"/>
      <c r="M24" s="3"/>
      <c r="N24" s="2"/>
      <c r="O24" s="3"/>
      <c r="P24" s="2">
        <v>85</v>
      </c>
      <c r="Q24" s="3">
        <v>463.25</v>
      </c>
      <c r="R24" s="2">
        <v>55</v>
      </c>
      <c r="S24" s="3">
        <v>299.75</v>
      </c>
      <c r="T24" s="2"/>
      <c r="U24" s="3"/>
      <c r="V24" s="2"/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0"/>
        <v>230</v>
      </c>
      <c r="AI24" s="3">
        <f t="shared" si="1"/>
        <v>1253.5</v>
      </c>
    </row>
    <row r="25" spans="1:35" ht="12.75">
      <c r="A25" s="2"/>
      <c r="B25" s="2"/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>
        <v>85</v>
      </c>
      <c r="S25" s="3">
        <v>463.25</v>
      </c>
      <c r="T25" s="2"/>
      <c r="U25" s="3"/>
      <c r="V25" s="2"/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0"/>
        <v>85</v>
      </c>
      <c r="AI25" s="3">
        <f t="shared" si="1"/>
        <v>463.25</v>
      </c>
    </row>
    <row r="26" spans="1:35" ht="12.75">
      <c r="A26" s="2"/>
      <c r="B26" s="2"/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2.75">
      <c r="A27" s="2" t="s">
        <v>11</v>
      </c>
      <c r="B27" s="2">
        <v>36</v>
      </c>
      <c r="C27" s="3">
        <v>333.66</v>
      </c>
      <c r="D27" s="2">
        <v>36</v>
      </c>
      <c r="E27" s="3">
        <v>333.66</v>
      </c>
      <c r="F27" s="2">
        <v>36</v>
      </c>
      <c r="G27" s="3">
        <v>333.66</v>
      </c>
      <c r="H27" s="2">
        <v>30</v>
      </c>
      <c r="I27" s="3">
        <v>279.05</v>
      </c>
      <c r="J27" s="2">
        <v>40</v>
      </c>
      <c r="K27" s="3">
        <v>370.73</v>
      </c>
      <c r="L27" s="2">
        <v>12</v>
      </c>
      <c r="M27" s="3">
        <v>110.73</v>
      </c>
      <c r="N27" s="2"/>
      <c r="O27" s="3"/>
      <c r="P27" s="2">
        <v>34</v>
      </c>
      <c r="Q27" s="3">
        <v>315.12</v>
      </c>
      <c r="R27" s="2">
        <v>74</v>
      </c>
      <c r="S27" s="3">
        <v>685.85</v>
      </c>
      <c r="T27" s="2">
        <v>36</v>
      </c>
      <c r="U27" s="3">
        <v>333.66</v>
      </c>
      <c r="V27" s="2"/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0"/>
        <v>334</v>
      </c>
      <c r="AI27" s="3">
        <f t="shared" si="1"/>
        <v>3096.12</v>
      </c>
    </row>
    <row r="28" spans="1:35" ht="12.75">
      <c r="A28" s="2" t="s">
        <v>30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2">
        <v>6</v>
      </c>
      <c r="M28" s="3">
        <v>82.44</v>
      </c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0"/>
        <v>6</v>
      </c>
      <c r="AI28" s="3">
        <f t="shared" si="1"/>
        <v>82.44</v>
      </c>
    </row>
    <row r="29" spans="1:35" ht="12.75">
      <c r="A29" s="2"/>
      <c r="B29" s="2"/>
      <c r="C29" s="3"/>
      <c r="D29" s="2"/>
      <c r="E29" s="3"/>
      <c r="F29" s="2"/>
      <c r="G29" s="3"/>
      <c r="H29" s="2"/>
      <c r="I29" s="3"/>
      <c r="J29" s="2"/>
      <c r="K29" s="3"/>
      <c r="L29" s="2"/>
      <c r="M29" s="3"/>
      <c r="N29" s="2"/>
      <c r="O29" s="3"/>
      <c r="P29" s="2"/>
      <c r="Q29" s="3"/>
      <c r="R29" s="2"/>
      <c r="S29" s="3"/>
      <c r="T29" s="2"/>
      <c r="U29" s="3"/>
      <c r="V29" s="2"/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2.75">
      <c r="A30" s="2" t="s">
        <v>12</v>
      </c>
      <c r="B30" s="2">
        <v>135</v>
      </c>
      <c r="C30" s="3">
        <v>537.8</v>
      </c>
      <c r="D30" s="2">
        <v>137</v>
      </c>
      <c r="E30" s="3">
        <v>545.77</v>
      </c>
      <c r="F30" s="2">
        <v>157</v>
      </c>
      <c r="G30" s="3">
        <v>625.45</v>
      </c>
      <c r="H30" s="2">
        <v>121</v>
      </c>
      <c r="I30" s="3">
        <v>482.03</v>
      </c>
      <c r="J30" s="2">
        <v>127</v>
      </c>
      <c r="K30" s="3">
        <v>505.93</v>
      </c>
      <c r="L30" s="2">
        <v>136</v>
      </c>
      <c r="M30" s="3">
        <v>541.79</v>
      </c>
      <c r="N30" s="2">
        <v>185</v>
      </c>
      <c r="O30" s="3">
        <v>736.99</v>
      </c>
      <c r="P30" s="2">
        <v>113</v>
      </c>
      <c r="Q30" s="3">
        <v>450.16</v>
      </c>
      <c r="R30" s="2">
        <v>150</v>
      </c>
      <c r="S30" s="3">
        <v>597.56</v>
      </c>
      <c r="T30" s="2">
        <v>150</v>
      </c>
      <c r="U30" s="3">
        <v>597.56</v>
      </c>
      <c r="V30" s="2"/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0"/>
        <v>1411</v>
      </c>
      <c r="AI30" s="3">
        <f t="shared" si="1"/>
        <v>5621.039999999999</v>
      </c>
    </row>
    <row r="31" spans="1:35" ht="12.75">
      <c r="A31" s="2"/>
      <c r="B31" s="2"/>
      <c r="C31" s="3"/>
      <c r="D31" s="2">
        <v>10</v>
      </c>
      <c r="E31" s="3">
        <v>39.84</v>
      </c>
      <c r="F31" s="2">
        <v>180</v>
      </c>
      <c r="G31" s="3">
        <v>717.07</v>
      </c>
      <c r="H31" s="2"/>
      <c r="I31" s="3"/>
      <c r="J31" s="2"/>
      <c r="K31" s="3"/>
      <c r="L31" s="2"/>
      <c r="M31" s="3"/>
      <c r="N31" s="2"/>
      <c r="O31" s="3"/>
      <c r="P31" s="2">
        <v>138</v>
      </c>
      <c r="Q31" s="3">
        <v>549.76</v>
      </c>
      <c r="R31" s="2"/>
      <c r="S31" s="3"/>
      <c r="T31" s="2">
        <v>152</v>
      </c>
      <c r="U31" s="3">
        <v>605.51</v>
      </c>
      <c r="V31" s="2"/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0"/>
        <v>480</v>
      </c>
      <c r="AI31" s="3">
        <f t="shared" si="1"/>
        <v>1912.18</v>
      </c>
    </row>
    <row r="32" spans="1:35" ht="12.75">
      <c r="A32" s="2"/>
      <c r="B32" s="2"/>
      <c r="C32" s="3"/>
      <c r="D32" s="2">
        <v>135</v>
      </c>
      <c r="E32" s="3">
        <v>537.8</v>
      </c>
      <c r="F32" s="2">
        <v>88</v>
      </c>
      <c r="G32" s="3">
        <v>350.57</v>
      </c>
      <c r="H32" s="2"/>
      <c r="I32" s="3"/>
      <c r="J32" s="2"/>
      <c r="K32" s="3"/>
      <c r="L32" s="2"/>
      <c r="M32" s="3"/>
      <c r="N32" s="2"/>
      <c r="O32" s="3"/>
      <c r="P32" s="2">
        <v>10</v>
      </c>
      <c r="Q32" s="3">
        <v>39.84</v>
      </c>
      <c r="R32" s="2"/>
      <c r="S32" s="3"/>
      <c r="T32" s="2"/>
      <c r="U32" s="3"/>
      <c r="V32" s="2"/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0"/>
        <v>233</v>
      </c>
      <c r="AI32" s="3">
        <f t="shared" si="1"/>
        <v>928.2099999999999</v>
      </c>
    </row>
    <row r="33" spans="1:35" ht="12.75">
      <c r="A33" s="2"/>
      <c r="B33" s="2"/>
      <c r="C33" s="3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  <c r="T33" s="2"/>
      <c r="U33" s="3"/>
      <c r="V33" s="2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2.75">
      <c r="A34" s="2" t="s">
        <v>13</v>
      </c>
      <c r="B34" s="2">
        <v>50</v>
      </c>
      <c r="C34" s="3">
        <v>121.54</v>
      </c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0"/>
        <v>50</v>
      </c>
      <c r="AI34" s="3">
        <f t="shared" si="1"/>
        <v>121.54</v>
      </c>
    </row>
    <row r="35" spans="1:35" ht="12.75">
      <c r="A35" s="2" t="s">
        <v>24</v>
      </c>
      <c r="B35" s="2"/>
      <c r="C35" s="3"/>
      <c r="D35" s="2">
        <v>10</v>
      </c>
      <c r="E35" s="3">
        <v>154.39</v>
      </c>
      <c r="F35" s="2">
        <v>10</v>
      </c>
      <c r="G35" s="3">
        <v>170.65</v>
      </c>
      <c r="H35" s="2">
        <v>11</v>
      </c>
      <c r="I35" s="3">
        <v>187.72</v>
      </c>
      <c r="J35" s="2">
        <v>15</v>
      </c>
      <c r="K35" s="3">
        <v>255.98</v>
      </c>
      <c r="L35" s="2"/>
      <c r="M35" s="3"/>
      <c r="N35" s="2">
        <v>15</v>
      </c>
      <c r="O35" s="3">
        <v>231.59</v>
      </c>
      <c r="P35" s="2">
        <v>10</v>
      </c>
      <c r="Q35" s="3">
        <v>154.39</v>
      </c>
      <c r="R35" s="2">
        <v>10</v>
      </c>
      <c r="S35" s="3">
        <v>154.39</v>
      </c>
      <c r="T35" s="2">
        <v>11</v>
      </c>
      <c r="U35" s="3">
        <v>134.06</v>
      </c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0"/>
        <v>92</v>
      </c>
      <c r="AI35" s="3">
        <f t="shared" si="1"/>
        <v>1443.17</v>
      </c>
    </row>
    <row r="36" spans="1:35" ht="12.75">
      <c r="A36" s="2"/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>
        <v>6</v>
      </c>
      <c r="S36" s="3">
        <v>92.63</v>
      </c>
      <c r="T36" s="2"/>
      <c r="U36" s="3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0"/>
        <v>6</v>
      </c>
      <c r="AI36" s="3">
        <f t="shared" si="1"/>
        <v>92.63</v>
      </c>
    </row>
    <row r="37" spans="1:35" ht="12.75">
      <c r="A37" s="2"/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2.75">
      <c r="A38" s="2" t="s">
        <v>14</v>
      </c>
      <c r="B38" s="2">
        <v>12</v>
      </c>
      <c r="C38" s="3">
        <v>53.88</v>
      </c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0"/>
        <v>12</v>
      </c>
      <c r="AI38" s="3">
        <f t="shared" si="1"/>
        <v>53.88</v>
      </c>
    </row>
    <row r="39" spans="1:35" ht="12.75">
      <c r="A39" s="2" t="s">
        <v>19</v>
      </c>
      <c r="B39" s="2">
        <v>30</v>
      </c>
      <c r="C39" s="3">
        <v>149.7</v>
      </c>
      <c r="D39" s="2">
        <v>15</v>
      </c>
      <c r="E39" s="3">
        <v>74.85</v>
      </c>
      <c r="F39" s="2">
        <v>12</v>
      </c>
      <c r="G39" s="3">
        <v>59.88</v>
      </c>
      <c r="H39" s="2">
        <v>24</v>
      </c>
      <c r="I39" s="3">
        <v>121.2</v>
      </c>
      <c r="J39" s="2">
        <v>48</v>
      </c>
      <c r="K39" s="3">
        <v>242.4</v>
      </c>
      <c r="L39" s="2">
        <v>15</v>
      </c>
      <c r="M39" s="3">
        <v>75.75</v>
      </c>
      <c r="N39" s="2">
        <v>24</v>
      </c>
      <c r="O39" s="3">
        <v>126</v>
      </c>
      <c r="P39" s="2">
        <v>15</v>
      </c>
      <c r="Q39" s="3">
        <v>87</v>
      </c>
      <c r="R39" s="2">
        <v>24</v>
      </c>
      <c r="S39" s="3">
        <v>122.4</v>
      </c>
      <c r="T39" s="2">
        <v>12</v>
      </c>
      <c r="U39" s="3">
        <v>61.2</v>
      </c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0"/>
        <v>219</v>
      </c>
      <c r="AI39" s="3">
        <f t="shared" si="1"/>
        <v>1120.38</v>
      </c>
    </row>
    <row r="40" spans="1:35" ht="12.75">
      <c r="A40" s="2"/>
      <c r="B40" s="2"/>
      <c r="C40" s="3"/>
      <c r="D40" s="2">
        <v>15</v>
      </c>
      <c r="E40" s="3">
        <v>74.85</v>
      </c>
      <c r="F40" s="2">
        <v>45</v>
      </c>
      <c r="G40" s="3">
        <v>224.55</v>
      </c>
      <c r="H40" s="2"/>
      <c r="I40" s="3"/>
      <c r="J40" s="2"/>
      <c r="K40" s="3"/>
      <c r="L40" s="2"/>
      <c r="M40" s="3"/>
      <c r="N40" s="2"/>
      <c r="O40" s="3"/>
      <c r="P40" s="2">
        <v>15</v>
      </c>
      <c r="Q40" s="3">
        <v>87</v>
      </c>
      <c r="R40" s="2"/>
      <c r="S40" s="3"/>
      <c r="T40" s="2"/>
      <c r="U40" s="3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0"/>
        <v>75</v>
      </c>
      <c r="AI40" s="3">
        <f t="shared" si="1"/>
        <v>386.4</v>
      </c>
    </row>
    <row r="41" spans="1:35" ht="12.75">
      <c r="A41" s="2"/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2.75">
      <c r="A42" s="2" t="s">
        <v>15</v>
      </c>
      <c r="B42" s="2">
        <v>60</v>
      </c>
      <c r="C42" s="3">
        <v>633.66</v>
      </c>
      <c r="D42" s="2">
        <v>30</v>
      </c>
      <c r="E42" s="3">
        <v>304.63</v>
      </c>
      <c r="F42" s="2">
        <v>15</v>
      </c>
      <c r="G42" s="3">
        <v>152.32</v>
      </c>
      <c r="H42" s="2">
        <v>30</v>
      </c>
      <c r="I42" s="3">
        <v>304.63</v>
      </c>
      <c r="J42" s="2">
        <v>18</v>
      </c>
      <c r="K42" s="3">
        <v>175.46</v>
      </c>
      <c r="L42" s="2"/>
      <c r="M42" s="3"/>
      <c r="N42" s="2">
        <v>20</v>
      </c>
      <c r="O42" s="3">
        <v>227.48</v>
      </c>
      <c r="P42" s="2">
        <v>60</v>
      </c>
      <c r="Q42" s="3">
        <v>682.44</v>
      </c>
      <c r="R42" s="2">
        <v>30</v>
      </c>
      <c r="S42" s="3">
        <v>341.22</v>
      </c>
      <c r="T42" s="2"/>
      <c r="U42" s="3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0"/>
        <v>263</v>
      </c>
      <c r="AI42" s="3">
        <f t="shared" si="1"/>
        <v>2821.84</v>
      </c>
    </row>
    <row r="43" spans="1:35" ht="12.75">
      <c r="A43" s="2" t="s">
        <v>16</v>
      </c>
      <c r="B43" s="2">
        <v>15</v>
      </c>
      <c r="C43" s="3">
        <v>26.71</v>
      </c>
      <c r="D43" s="2">
        <v>15</v>
      </c>
      <c r="E43" s="3">
        <v>26.71</v>
      </c>
      <c r="F43" s="2">
        <v>15</v>
      </c>
      <c r="G43" s="3">
        <v>26.71</v>
      </c>
      <c r="H43" s="2">
        <v>15</v>
      </c>
      <c r="I43" s="3">
        <v>26.71</v>
      </c>
      <c r="J43" s="2">
        <v>30</v>
      </c>
      <c r="K43" s="3">
        <v>53.41</v>
      </c>
      <c r="L43" s="2"/>
      <c r="M43" s="3"/>
      <c r="N43" s="2">
        <v>24</v>
      </c>
      <c r="O43" s="3">
        <v>42.93</v>
      </c>
      <c r="P43" s="2">
        <v>12</v>
      </c>
      <c r="Q43" s="3">
        <v>24.39</v>
      </c>
      <c r="R43" s="2">
        <v>27</v>
      </c>
      <c r="S43" s="3">
        <v>54.88</v>
      </c>
      <c r="T43" s="2">
        <v>12</v>
      </c>
      <c r="U43" s="3">
        <v>24.39</v>
      </c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0"/>
        <v>165</v>
      </c>
      <c r="AI43" s="3">
        <f t="shared" si="1"/>
        <v>306.84</v>
      </c>
    </row>
    <row r="44" spans="1:35" ht="12.75">
      <c r="A44" s="2"/>
      <c r="B44" s="2"/>
      <c r="C44" s="3"/>
      <c r="D44" s="2">
        <v>15</v>
      </c>
      <c r="E44" s="3">
        <v>26.71</v>
      </c>
      <c r="F44" s="2">
        <v>15</v>
      </c>
      <c r="G44" s="3">
        <v>26.71</v>
      </c>
      <c r="H44" s="2"/>
      <c r="I44" s="3"/>
      <c r="J44" s="2"/>
      <c r="K44" s="3"/>
      <c r="L44" s="2"/>
      <c r="M44" s="3"/>
      <c r="N44" s="2"/>
      <c r="O44" s="3"/>
      <c r="P44" s="2">
        <v>24</v>
      </c>
      <c r="Q44" s="3">
        <v>48.78</v>
      </c>
      <c r="R44" s="2"/>
      <c r="S44" s="3"/>
      <c r="T44" s="2"/>
      <c r="U44" s="3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0"/>
        <v>54</v>
      </c>
      <c r="AI44" s="3">
        <f t="shared" si="1"/>
        <v>102.2</v>
      </c>
    </row>
    <row r="45" spans="1:35" ht="12.75">
      <c r="A45" s="2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2.75">
      <c r="A46" s="2" t="s">
        <v>17</v>
      </c>
      <c r="B46" s="2">
        <v>15</v>
      </c>
      <c r="C46" s="3">
        <v>400</v>
      </c>
      <c r="D46" s="2">
        <v>9</v>
      </c>
      <c r="E46" s="3">
        <v>240</v>
      </c>
      <c r="F46" s="2"/>
      <c r="G46" s="3"/>
      <c r="H46" s="2"/>
      <c r="I46" s="3"/>
      <c r="J46" s="2">
        <v>11</v>
      </c>
      <c r="K46" s="3">
        <v>293.33</v>
      </c>
      <c r="L46" s="2">
        <v>4</v>
      </c>
      <c r="M46" s="3">
        <v>106.67</v>
      </c>
      <c r="N46" s="2">
        <v>8</v>
      </c>
      <c r="O46" s="3">
        <v>221.07</v>
      </c>
      <c r="P46" s="2">
        <v>10</v>
      </c>
      <c r="Q46" s="3">
        <v>276.34</v>
      </c>
      <c r="R46" s="2">
        <v>8</v>
      </c>
      <c r="S46" s="3">
        <v>211.71</v>
      </c>
      <c r="T46" s="2">
        <v>8</v>
      </c>
      <c r="U46" s="3">
        <v>221.07</v>
      </c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0"/>
        <v>73</v>
      </c>
      <c r="AI46" s="3">
        <f t="shared" si="1"/>
        <v>1970.1899999999998</v>
      </c>
    </row>
    <row r="47" spans="1:35" ht="12.75">
      <c r="A47" s="2"/>
      <c r="B47" s="2"/>
      <c r="C47" s="3"/>
      <c r="D47" s="2">
        <v>9</v>
      </c>
      <c r="E47" s="3">
        <v>240</v>
      </c>
      <c r="F47" s="2">
        <v>9</v>
      </c>
      <c r="G47" s="3">
        <v>240</v>
      </c>
      <c r="H47" s="2"/>
      <c r="I47" s="3"/>
      <c r="J47" s="2">
        <v>8</v>
      </c>
      <c r="K47" s="3">
        <v>97.5</v>
      </c>
      <c r="L47" s="2">
        <v>6</v>
      </c>
      <c r="M47" s="3">
        <v>160</v>
      </c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0"/>
        <v>32</v>
      </c>
      <c r="AI47" s="3">
        <f t="shared" si="1"/>
        <v>737.5</v>
      </c>
    </row>
    <row r="48" spans="1:35" ht="12.75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2.75">
      <c r="A49" s="2" t="s">
        <v>18</v>
      </c>
      <c r="B49" s="2">
        <v>560</v>
      </c>
      <c r="C49" s="3">
        <v>1160.98</v>
      </c>
      <c r="D49" s="2">
        <v>535</v>
      </c>
      <c r="E49" s="3">
        <v>1109.15</v>
      </c>
      <c r="F49" s="2">
        <v>560</v>
      </c>
      <c r="G49" s="3">
        <v>1160.98</v>
      </c>
      <c r="H49" s="2">
        <v>430</v>
      </c>
      <c r="I49" s="3">
        <v>891.46</v>
      </c>
      <c r="J49" s="2">
        <v>480</v>
      </c>
      <c r="K49" s="3">
        <v>995.12</v>
      </c>
      <c r="L49" s="2"/>
      <c r="M49" s="3"/>
      <c r="N49" s="2">
        <v>320</v>
      </c>
      <c r="O49" s="3">
        <v>663.41</v>
      </c>
      <c r="P49" s="2">
        <v>515</v>
      </c>
      <c r="Q49" s="3">
        <v>1067.68</v>
      </c>
      <c r="R49" s="2">
        <v>630</v>
      </c>
      <c r="S49" s="3">
        <v>1306.1</v>
      </c>
      <c r="T49" s="2">
        <v>555</v>
      </c>
      <c r="U49" s="3">
        <v>1150.61</v>
      </c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0"/>
        <v>4585</v>
      </c>
      <c r="AI49" s="3">
        <f t="shared" si="1"/>
        <v>9505.49</v>
      </c>
    </row>
    <row r="50" spans="1:35" ht="12.75">
      <c r="A50" s="2"/>
      <c r="B50" s="2"/>
      <c r="C50" s="3"/>
      <c r="D50" s="2">
        <v>390</v>
      </c>
      <c r="E50" s="3">
        <v>808.54</v>
      </c>
      <c r="F50" s="2"/>
      <c r="G50" s="3"/>
      <c r="H50" s="2"/>
      <c r="I50" s="3"/>
      <c r="J50" s="2"/>
      <c r="K50" s="3"/>
      <c r="L50" s="2"/>
      <c r="M50" s="3"/>
      <c r="N50" s="2"/>
      <c r="O50" s="3"/>
      <c r="P50" s="2">
        <v>565</v>
      </c>
      <c r="Q50" s="3">
        <v>1171.34</v>
      </c>
      <c r="R50" s="2">
        <v>610</v>
      </c>
      <c r="S50" s="3">
        <v>1264.63</v>
      </c>
      <c r="T50" s="2"/>
      <c r="U50" s="3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0"/>
        <v>1565</v>
      </c>
      <c r="AI50" s="3">
        <f t="shared" si="1"/>
        <v>3244.51</v>
      </c>
    </row>
    <row r="51" spans="1:35" ht="12.75">
      <c r="A51" s="2"/>
      <c r="B51" s="2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2.75">
      <c r="A52" s="2" t="s">
        <v>20</v>
      </c>
      <c r="B52" s="2">
        <v>12</v>
      </c>
      <c r="C52" s="3">
        <v>49.8</v>
      </c>
      <c r="D52" s="2"/>
      <c r="E52" s="3"/>
      <c r="F52" s="2"/>
      <c r="G52" s="3"/>
      <c r="H52" s="2"/>
      <c r="I52" s="3"/>
      <c r="J52" s="2"/>
      <c r="K52" s="3"/>
      <c r="L52" s="2"/>
      <c r="M52" s="3"/>
      <c r="N52" s="2"/>
      <c r="O52" s="3"/>
      <c r="P52" s="2"/>
      <c r="Q52" s="3"/>
      <c r="R52" s="2">
        <v>6</v>
      </c>
      <c r="S52" s="3">
        <v>24.71</v>
      </c>
      <c r="T52" s="2"/>
      <c r="U52" s="3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0"/>
        <v>18</v>
      </c>
      <c r="AI52" s="3">
        <f t="shared" si="1"/>
        <v>74.50999999999999</v>
      </c>
    </row>
    <row r="53" spans="1:35" ht="12.75">
      <c r="A53" s="2" t="s">
        <v>21</v>
      </c>
      <c r="B53" s="2">
        <v>180</v>
      </c>
      <c r="C53" s="3">
        <v>785.12</v>
      </c>
      <c r="D53" s="2"/>
      <c r="E53" s="2"/>
      <c r="F53" s="2"/>
      <c r="G53" s="3"/>
      <c r="H53" s="2"/>
      <c r="I53" s="3"/>
      <c r="J53" s="2"/>
      <c r="K53" s="3"/>
      <c r="L53" s="2">
        <v>48</v>
      </c>
      <c r="M53" s="3">
        <v>238.24</v>
      </c>
      <c r="N53" s="2"/>
      <c r="O53" s="3"/>
      <c r="P53" s="2"/>
      <c r="Q53" s="3"/>
      <c r="R53" s="2"/>
      <c r="S53" s="3"/>
      <c r="T53" s="2">
        <v>48</v>
      </c>
      <c r="U53" s="3">
        <v>238.24</v>
      </c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0"/>
        <v>276</v>
      </c>
      <c r="AI53" s="3">
        <f t="shared" si="1"/>
        <v>1261.6</v>
      </c>
    </row>
    <row r="54" spans="1:35" ht="12.75">
      <c r="A54" s="2" t="s">
        <v>22</v>
      </c>
      <c r="B54" s="2">
        <v>120</v>
      </c>
      <c r="C54" s="3">
        <v>489.27</v>
      </c>
      <c r="D54" s="2"/>
      <c r="E54" s="2"/>
      <c r="F54" s="2"/>
      <c r="G54" s="3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  <c r="T54" s="2">
        <v>102</v>
      </c>
      <c r="U54" s="3">
        <v>439.93</v>
      </c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0"/>
        <v>222</v>
      </c>
      <c r="AI54" s="3">
        <f t="shared" si="1"/>
        <v>929.2</v>
      </c>
    </row>
    <row r="55" spans="1:35" ht="12.75">
      <c r="A55" s="2" t="s">
        <v>25</v>
      </c>
      <c r="B55" s="2"/>
      <c r="C55" s="3"/>
      <c r="D55" s="2"/>
      <c r="E55" s="2"/>
      <c r="F55" s="2">
        <v>3</v>
      </c>
      <c r="G55" s="3">
        <v>117.05</v>
      </c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0"/>
        <v>3</v>
      </c>
      <c r="AI55" s="3">
        <f t="shared" si="1"/>
        <v>117.05</v>
      </c>
    </row>
    <row r="56" spans="1:35" ht="12.75">
      <c r="A56" s="2" t="s">
        <v>26</v>
      </c>
      <c r="B56" s="2"/>
      <c r="C56" s="3"/>
      <c r="D56" s="2"/>
      <c r="E56" s="2"/>
      <c r="F56" s="2">
        <v>570</v>
      </c>
      <c r="G56" s="3">
        <v>1297.56</v>
      </c>
      <c r="H56" s="2"/>
      <c r="I56" s="3"/>
      <c r="J56" s="2">
        <v>453</v>
      </c>
      <c r="K56" s="3">
        <v>1031.22</v>
      </c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0"/>
        <v>1023</v>
      </c>
      <c r="AI56" s="3">
        <f t="shared" si="1"/>
        <v>2328.7799999999997</v>
      </c>
    </row>
    <row r="57" spans="1:35" ht="12.75">
      <c r="A57" s="2" t="s">
        <v>28</v>
      </c>
      <c r="B57" s="2"/>
      <c r="C57" s="3"/>
      <c r="D57" s="2"/>
      <c r="E57" s="2"/>
      <c r="F57" s="2"/>
      <c r="G57" s="3"/>
      <c r="H57" s="2"/>
      <c r="I57" s="3"/>
      <c r="J57" s="2">
        <v>72</v>
      </c>
      <c r="K57" s="3">
        <v>240</v>
      </c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0"/>
        <v>72</v>
      </c>
      <c r="AI57" s="3">
        <f t="shared" si="1"/>
        <v>240</v>
      </c>
    </row>
    <row r="58" spans="1:35" ht="12.75">
      <c r="A58" s="2" t="s">
        <v>27</v>
      </c>
      <c r="B58" s="2"/>
      <c r="C58" s="3"/>
      <c r="D58" s="2"/>
      <c r="E58" s="2"/>
      <c r="F58" s="2"/>
      <c r="G58" s="3"/>
      <c r="H58" s="2">
        <v>520</v>
      </c>
      <c r="I58" s="3">
        <v>634.15</v>
      </c>
      <c r="J58" s="2"/>
      <c r="K58" s="3"/>
      <c r="L58" s="2">
        <v>460</v>
      </c>
      <c r="M58" s="3">
        <v>579.67</v>
      </c>
      <c r="N58" s="2"/>
      <c r="O58" s="3"/>
      <c r="P58" s="2"/>
      <c r="Q58" s="3"/>
      <c r="R58" s="2"/>
      <c r="S58" s="3"/>
      <c r="T58" s="2">
        <v>605</v>
      </c>
      <c r="U58" s="3">
        <v>1647.76</v>
      </c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0"/>
        <v>1585</v>
      </c>
      <c r="AI58" s="3">
        <f t="shared" si="1"/>
        <v>2861.58</v>
      </c>
    </row>
    <row r="59" spans="1:35" ht="12.75">
      <c r="A59" s="2" t="s">
        <v>31</v>
      </c>
      <c r="B59" s="2"/>
      <c r="C59" s="3"/>
      <c r="D59" s="2"/>
      <c r="E59" s="2"/>
      <c r="F59" s="2"/>
      <c r="G59" s="3"/>
      <c r="H59" s="2"/>
      <c r="I59" s="3"/>
      <c r="J59" s="2"/>
      <c r="K59" s="3"/>
      <c r="L59" s="2">
        <v>120</v>
      </c>
      <c r="M59" s="3">
        <v>175.61</v>
      </c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0"/>
        <v>120</v>
      </c>
      <c r="AI59" s="3">
        <f t="shared" si="1"/>
        <v>175.61</v>
      </c>
    </row>
    <row r="60" spans="1:35" ht="12.75">
      <c r="A60" s="2" t="s">
        <v>32</v>
      </c>
      <c r="B60" s="2"/>
      <c r="C60" s="3"/>
      <c r="D60" s="2"/>
      <c r="E60" s="2"/>
      <c r="F60" s="2"/>
      <c r="G60" s="3"/>
      <c r="H60" s="2"/>
      <c r="I60" s="3"/>
      <c r="J60" s="2"/>
      <c r="K60" s="3"/>
      <c r="L60" s="2"/>
      <c r="M60" s="3"/>
      <c r="N60" s="2">
        <v>12</v>
      </c>
      <c r="O60" s="3">
        <v>1004.78</v>
      </c>
      <c r="P60" s="2"/>
      <c r="Q60" s="3"/>
      <c r="R60" s="2"/>
      <c r="S60" s="3"/>
      <c r="T60" s="2">
        <v>8</v>
      </c>
      <c r="U60" s="3">
        <v>669.85</v>
      </c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0"/>
        <v>20</v>
      </c>
      <c r="AI60" s="3">
        <f t="shared" si="1"/>
        <v>1674.63</v>
      </c>
    </row>
    <row r="61" spans="1:35" ht="12.75">
      <c r="A61" s="2" t="s">
        <v>33</v>
      </c>
      <c r="B61" s="2"/>
      <c r="C61" s="3"/>
      <c r="D61" s="2"/>
      <c r="E61" s="2"/>
      <c r="F61" s="2"/>
      <c r="G61" s="3"/>
      <c r="H61" s="2"/>
      <c r="I61" s="3"/>
      <c r="J61" s="2"/>
      <c r="K61" s="3"/>
      <c r="L61" s="2"/>
      <c r="M61" s="3"/>
      <c r="N61" s="2"/>
      <c r="O61" s="3"/>
      <c r="P61" s="2"/>
      <c r="Q61" s="3"/>
      <c r="R61" s="2">
        <v>6</v>
      </c>
      <c r="S61" s="3">
        <v>51.73</v>
      </c>
      <c r="T61" s="2"/>
      <c r="U61" s="3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0"/>
        <v>6</v>
      </c>
      <c r="AI61" s="3">
        <f t="shared" si="1"/>
        <v>51.73</v>
      </c>
    </row>
    <row r="62" spans="1:35" ht="12.75">
      <c r="A62" s="2" t="s">
        <v>34</v>
      </c>
      <c r="B62" s="2"/>
      <c r="C62" s="3"/>
      <c r="D62" s="2"/>
      <c r="E62" s="2"/>
      <c r="F62" s="2"/>
      <c r="G62" s="3"/>
      <c r="H62" s="2"/>
      <c r="I62" s="3"/>
      <c r="J62" s="2"/>
      <c r="K62" s="3"/>
      <c r="L62" s="2"/>
      <c r="M62" s="3"/>
      <c r="N62" s="2"/>
      <c r="O62" s="3"/>
      <c r="P62" s="2"/>
      <c r="Q62" s="3"/>
      <c r="R62" s="2">
        <v>6</v>
      </c>
      <c r="S62" s="3">
        <v>54.17</v>
      </c>
      <c r="T62" s="2"/>
      <c r="U62" s="3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0"/>
        <v>6</v>
      </c>
      <c r="AI62" s="3">
        <f t="shared" si="1"/>
        <v>54.17</v>
      </c>
    </row>
    <row r="63" spans="1:35" ht="12.75">
      <c r="A63" s="2" t="s">
        <v>35</v>
      </c>
      <c r="B63" s="2"/>
      <c r="C63" s="3"/>
      <c r="D63" s="2"/>
      <c r="E63" s="2"/>
      <c r="F63" s="2"/>
      <c r="G63" s="3"/>
      <c r="H63" s="2"/>
      <c r="I63" s="3"/>
      <c r="J63" s="2"/>
      <c r="K63" s="3"/>
      <c r="L63" s="2"/>
      <c r="M63" s="3"/>
      <c r="N63" s="2"/>
      <c r="O63" s="3"/>
      <c r="P63" s="2"/>
      <c r="Q63" s="3"/>
      <c r="R63" s="2">
        <v>12</v>
      </c>
      <c r="S63" s="3">
        <v>64.39</v>
      </c>
      <c r="T63" s="2"/>
      <c r="U63" s="3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0"/>
        <v>12</v>
      </c>
      <c r="AI63" s="3">
        <f t="shared" si="1"/>
        <v>64.39</v>
      </c>
    </row>
    <row r="64" spans="1:35" ht="12.75">
      <c r="A64" s="2" t="s">
        <v>36</v>
      </c>
      <c r="B64" s="2"/>
      <c r="C64" s="3"/>
      <c r="D64" s="2"/>
      <c r="E64" s="2"/>
      <c r="F64" s="2"/>
      <c r="G64" s="2"/>
      <c r="H64" s="2"/>
      <c r="I64" s="3"/>
      <c r="J64" s="2"/>
      <c r="K64" s="3"/>
      <c r="L64" s="2"/>
      <c r="M64" s="3"/>
      <c r="N64" s="2"/>
      <c r="O64" s="3"/>
      <c r="P64" s="2"/>
      <c r="Q64" s="3"/>
      <c r="R64" s="2">
        <v>1</v>
      </c>
      <c r="S64" s="3">
        <v>14.63</v>
      </c>
      <c r="T64" s="2"/>
      <c r="U64" s="3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0"/>
        <v>1</v>
      </c>
      <c r="AI64" s="3">
        <f t="shared" si="1"/>
        <v>14.63</v>
      </c>
    </row>
    <row r="65" spans="1:35" ht="12.75">
      <c r="A65" s="2" t="s">
        <v>37</v>
      </c>
      <c r="B65" s="2"/>
      <c r="C65" s="3"/>
      <c r="D65" s="2"/>
      <c r="E65" s="2"/>
      <c r="F65" s="2"/>
      <c r="G65" s="2"/>
      <c r="H65" s="2"/>
      <c r="I65" s="2"/>
      <c r="J65" s="2"/>
      <c r="K65" s="3"/>
      <c r="L65" s="2"/>
      <c r="M65" s="3"/>
      <c r="N65" s="2"/>
      <c r="O65" s="3"/>
      <c r="P65" s="2"/>
      <c r="Q65" s="3"/>
      <c r="R65" s="2">
        <v>3</v>
      </c>
      <c r="S65" s="3">
        <v>6.83</v>
      </c>
      <c r="T65" s="2"/>
      <c r="U65" s="3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0"/>
        <v>3</v>
      </c>
      <c r="AI65" s="3">
        <f t="shared" si="1"/>
        <v>6.83</v>
      </c>
    </row>
    <row r="66" spans="1:35" ht="12.75">
      <c r="A66" s="1" t="s">
        <v>29</v>
      </c>
      <c r="B66" s="1"/>
      <c r="C66" s="5">
        <v>11534.89</v>
      </c>
      <c r="D66" s="1"/>
      <c r="E66" s="5">
        <v>10817.86</v>
      </c>
      <c r="F66" s="1"/>
      <c r="G66" s="5">
        <v>11901.4</v>
      </c>
      <c r="H66" s="5"/>
      <c r="I66" s="5">
        <v>6741.82</v>
      </c>
      <c r="J66" s="5"/>
      <c r="K66" s="5">
        <v>10705.04</v>
      </c>
      <c r="L66" s="5"/>
      <c r="M66" s="5">
        <v>4232.61</v>
      </c>
      <c r="N66" s="5"/>
      <c r="O66" s="5">
        <v>7556.21</v>
      </c>
      <c r="P66" s="5"/>
      <c r="Q66" s="5">
        <v>10188.78</v>
      </c>
      <c r="R66" s="5"/>
      <c r="S66" s="5">
        <v>11654.57</v>
      </c>
      <c r="T66" s="5"/>
      <c r="U66" s="5">
        <v>9461.73</v>
      </c>
      <c r="V66" s="1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">
        <f t="shared" si="1"/>
        <v>94794.90999999999</v>
      </c>
    </row>
    <row r="67" spans="1:35" ht="12.75">
      <c r="A67" s="2"/>
      <c r="B67" s="2"/>
      <c r="C67" s="2">
        <v>591</v>
      </c>
      <c r="D67" s="2"/>
      <c r="E67" s="2">
        <v>553</v>
      </c>
      <c r="F67" s="2"/>
      <c r="G67" s="2">
        <v>540</v>
      </c>
      <c r="H67" s="2"/>
      <c r="I67" s="2">
        <v>507</v>
      </c>
      <c r="J67" s="2"/>
      <c r="K67" s="3">
        <v>459</v>
      </c>
      <c r="L67" s="2"/>
      <c r="M67" s="3">
        <v>442</v>
      </c>
      <c r="N67" s="2"/>
      <c r="O67" s="3">
        <v>406</v>
      </c>
      <c r="P67" s="2"/>
      <c r="Q67" s="3">
        <v>390</v>
      </c>
      <c r="R67" s="2"/>
      <c r="S67" s="3">
        <v>290</v>
      </c>
      <c r="T67" s="2"/>
      <c r="U67" s="3">
        <v>253</v>
      </c>
      <c r="V67" s="2"/>
      <c r="W67" s="3">
        <v>252</v>
      </c>
      <c r="X67" s="2"/>
      <c r="Y67" s="2">
        <v>230</v>
      </c>
      <c r="Z67" s="2"/>
      <c r="AA67" s="2">
        <v>192</v>
      </c>
      <c r="AB67" s="2"/>
      <c r="AC67" s="2">
        <v>191</v>
      </c>
      <c r="AD67" s="2"/>
      <c r="AE67" s="2">
        <v>133</v>
      </c>
      <c r="AF67" s="2"/>
      <c r="AG67" s="2"/>
      <c r="AH67" s="2"/>
      <c r="AI67" s="3"/>
    </row>
    <row r="68" spans="1:3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3"/>
      <c r="N68" s="2"/>
      <c r="O68" s="3"/>
      <c r="P68" s="2"/>
      <c r="Q68" s="3"/>
      <c r="R68" s="2"/>
      <c r="S68" s="3"/>
      <c r="T68" s="2"/>
      <c r="U68" s="3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2.75">
      <c r="A69" s="2" t="s">
        <v>38</v>
      </c>
      <c r="B69" s="2">
        <v>130</v>
      </c>
      <c r="C69" s="3">
        <v>728</v>
      </c>
      <c r="D69" s="2">
        <v>55</v>
      </c>
      <c r="E69" s="3">
        <v>308</v>
      </c>
      <c r="F69" s="2">
        <v>180</v>
      </c>
      <c r="G69" s="3">
        <v>1008</v>
      </c>
      <c r="H69" s="2">
        <v>96</v>
      </c>
      <c r="I69" s="3">
        <v>537.6</v>
      </c>
      <c r="J69" s="2">
        <v>70</v>
      </c>
      <c r="K69" s="3">
        <v>392</v>
      </c>
      <c r="L69" s="2">
        <v>120</v>
      </c>
      <c r="M69" s="3">
        <v>672</v>
      </c>
      <c r="N69" s="2">
        <v>50</v>
      </c>
      <c r="O69" s="3">
        <v>280</v>
      </c>
      <c r="P69" s="2">
        <v>120</v>
      </c>
      <c r="Q69" s="3">
        <v>672</v>
      </c>
      <c r="R69" s="2">
        <v>84</v>
      </c>
      <c r="S69" s="3">
        <v>470</v>
      </c>
      <c r="T69" s="2">
        <v>143</v>
      </c>
      <c r="U69" s="3">
        <v>800.8</v>
      </c>
      <c r="V69" s="2">
        <v>42</v>
      </c>
      <c r="W69" s="3">
        <v>235.2</v>
      </c>
      <c r="X69" s="2">
        <v>17</v>
      </c>
      <c r="Y69" s="3">
        <v>95.2</v>
      </c>
      <c r="Z69" s="2">
        <v>153</v>
      </c>
      <c r="AA69" s="3">
        <v>856.8</v>
      </c>
      <c r="AB69" s="2">
        <v>222</v>
      </c>
      <c r="AC69" s="3">
        <v>1243.2</v>
      </c>
      <c r="AD69" s="2">
        <v>222</v>
      </c>
      <c r="AE69" s="3">
        <v>1243.2</v>
      </c>
      <c r="AF69" s="2">
        <v>1198</v>
      </c>
      <c r="AG69" s="3">
        <v>1108.8</v>
      </c>
      <c r="AH69" s="2">
        <f aca="true" t="shared" si="2" ref="AH69:AH82">SUM(B69+D69+F69+H69+J69+L69+N69+P69+R69+T69+V69+X69+Z69+AB69+AD69+AF69)</f>
        <v>2902</v>
      </c>
      <c r="AI69" s="3">
        <f t="shared" si="1"/>
        <v>10650.800000000001</v>
      </c>
    </row>
    <row r="70" spans="1:35" ht="12.75">
      <c r="A70" s="2" t="s">
        <v>39</v>
      </c>
      <c r="B70" s="2">
        <v>555</v>
      </c>
      <c r="C70" s="3">
        <v>1110</v>
      </c>
      <c r="D70" s="2"/>
      <c r="E70" s="3"/>
      <c r="F70" s="2">
        <v>1220</v>
      </c>
      <c r="G70" s="3">
        <v>2440</v>
      </c>
      <c r="H70" s="2">
        <v>560</v>
      </c>
      <c r="I70" s="3">
        <v>1120</v>
      </c>
      <c r="J70" s="2">
        <v>575</v>
      </c>
      <c r="K70" s="3">
        <v>1150</v>
      </c>
      <c r="L70" s="2">
        <v>525</v>
      </c>
      <c r="M70" s="3">
        <v>1050</v>
      </c>
      <c r="N70" s="2">
        <v>515</v>
      </c>
      <c r="O70" s="3">
        <v>1030</v>
      </c>
      <c r="P70" s="2">
        <v>515</v>
      </c>
      <c r="Q70" s="3">
        <v>1030</v>
      </c>
      <c r="R70" s="2">
        <v>435</v>
      </c>
      <c r="S70" s="3">
        <v>870</v>
      </c>
      <c r="T70" s="2">
        <v>485</v>
      </c>
      <c r="U70" s="3">
        <v>970</v>
      </c>
      <c r="V70" s="2"/>
      <c r="W70" s="3"/>
      <c r="X70" s="2">
        <v>517</v>
      </c>
      <c r="Y70" s="3">
        <v>1034</v>
      </c>
      <c r="Z70" s="2"/>
      <c r="AA70" s="3"/>
      <c r="AB70" s="2"/>
      <c r="AC70" s="3"/>
      <c r="AD70" s="2"/>
      <c r="AE70" s="3"/>
      <c r="AF70" s="2"/>
      <c r="AG70" s="3"/>
      <c r="AH70" s="2">
        <f t="shared" si="2"/>
        <v>5902</v>
      </c>
      <c r="AI70" s="3">
        <f t="shared" si="1"/>
        <v>11804</v>
      </c>
    </row>
    <row r="71" spans="1:35" ht="12.75">
      <c r="A71" s="2" t="s">
        <v>40</v>
      </c>
      <c r="B71" s="2">
        <v>1210</v>
      </c>
      <c r="C71" s="3">
        <v>1694</v>
      </c>
      <c r="D71" s="2">
        <v>605</v>
      </c>
      <c r="E71" s="3">
        <v>847</v>
      </c>
      <c r="F71" s="2">
        <v>610</v>
      </c>
      <c r="G71" s="3">
        <v>854</v>
      </c>
      <c r="H71" s="2">
        <v>600</v>
      </c>
      <c r="I71" s="3">
        <v>840</v>
      </c>
      <c r="J71" s="2">
        <v>1100</v>
      </c>
      <c r="K71" s="3">
        <v>1540</v>
      </c>
      <c r="L71" s="2">
        <v>1140</v>
      </c>
      <c r="M71" s="3">
        <v>1596</v>
      </c>
      <c r="N71" s="2"/>
      <c r="O71" s="3"/>
      <c r="P71" s="2">
        <v>1130</v>
      </c>
      <c r="Q71" s="3">
        <v>1582</v>
      </c>
      <c r="R71" s="2">
        <v>940</v>
      </c>
      <c r="S71" s="3">
        <v>1316</v>
      </c>
      <c r="T71" s="2">
        <v>970</v>
      </c>
      <c r="U71" s="3">
        <v>1358</v>
      </c>
      <c r="V71" s="2"/>
      <c r="W71" s="3"/>
      <c r="X71" s="2">
        <v>485</v>
      </c>
      <c r="Y71" s="3">
        <v>679</v>
      </c>
      <c r="Z71" s="2">
        <v>960</v>
      </c>
      <c r="AA71" s="3">
        <v>1344</v>
      </c>
      <c r="AB71" s="2">
        <v>2115</v>
      </c>
      <c r="AC71" s="3">
        <v>2961</v>
      </c>
      <c r="AD71" s="2">
        <v>1655</v>
      </c>
      <c r="AE71" s="3">
        <v>2317</v>
      </c>
      <c r="AF71" s="2">
        <v>1050</v>
      </c>
      <c r="AG71" s="3">
        <v>1470</v>
      </c>
      <c r="AH71" s="2">
        <f t="shared" si="2"/>
        <v>14570</v>
      </c>
      <c r="AI71" s="3">
        <f t="shared" si="1"/>
        <v>20398</v>
      </c>
    </row>
    <row r="72" spans="1:35" ht="12.75">
      <c r="A72" s="2" t="s">
        <v>41</v>
      </c>
      <c r="B72" s="2">
        <v>595</v>
      </c>
      <c r="C72" s="3">
        <v>2094.4</v>
      </c>
      <c r="D72" s="2"/>
      <c r="E72" s="3"/>
      <c r="F72" s="2"/>
      <c r="G72" s="3"/>
      <c r="H72" s="2"/>
      <c r="I72" s="3"/>
      <c r="J72" s="2">
        <v>525</v>
      </c>
      <c r="K72" s="3">
        <v>1848</v>
      </c>
      <c r="L72" s="2"/>
      <c r="M72" s="3"/>
      <c r="N72" s="2"/>
      <c r="O72" s="3"/>
      <c r="P72" s="2"/>
      <c r="Q72" s="3"/>
      <c r="R72" s="2">
        <v>455</v>
      </c>
      <c r="S72" s="3">
        <v>1601.6</v>
      </c>
      <c r="T72" s="2"/>
      <c r="U72" s="3"/>
      <c r="V72" s="2">
        <v>515</v>
      </c>
      <c r="W72" s="3">
        <v>1812.8</v>
      </c>
      <c r="X72" s="2"/>
      <c r="Y72" s="3"/>
      <c r="Z72" s="2"/>
      <c r="AA72" s="3"/>
      <c r="AB72" s="2">
        <v>510</v>
      </c>
      <c r="AC72" s="3">
        <v>1795.2</v>
      </c>
      <c r="AD72" s="2">
        <v>535</v>
      </c>
      <c r="AE72" s="3">
        <v>1883.2</v>
      </c>
      <c r="AF72" s="2">
        <v>540</v>
      </c>
      <c r="AG72" s="3">
        <v>1900.8</v>
      </c>
      <c r="AH72" s="2">
        <f t="shared" si="2"/>
        <v>3675</v>
      </c>
      <c r="AI72" s="3">
        <f t="shared" si="1"/>
        <v>12936</v>
      </c>
    </row>
    <row r="73" spans="1:35" ht="12.75">
      <c r="A73" s="2" t="s">
        <v>42</v>
      </c>
      <c r="B73" s="2">
        <v>565</v>
      </c>
      <c r="C73" s="3">
        <v>1988.8</v>
      </c>
      <c r="D73" s="2"/>
      <c r="E73" s="3"/>
      <c r="F73" s="2">
        <v>570</v>
      </c>
      <c r="G73" s="3">
        <v>2006.4</v>
      </c>
      <c r="H73" s="2"/>
      <c r="I73" s="3"/>
      <c r="J73" s="2">
        <v>525</v>
      </c>
      <c r="K73" s="3">
        <v>1848</v>
      </c>
      <c r="L73" s="2"/>
      <c r="M73" s="3"/>
      <c r="N73" s="2">
        <v>565</v>
      </c>
      <c r="O73" s="3">
        <v>1988.8</v>
      </c>
      <c r="P73" s="2"/>
      <c r="Q73" s="3"/>
      <c r="R73" s="2"/>
      <c r="S73" s="3"/>
      <c r="T73" s="2"/>
      <c r="U73" s="3"/>
      <c r="V73" s="2"/>
      <c r="W73" s="3"/>
      <c r="X73" s="2"/>
      <c r="Y73" s="3"/>
      <c r="Z73" s="2"/>
      <c r="AA73" s="3"/>
      <c r="AB73" s="2">
        <v>550</v>
      </c>
      <c r="AC73" s="3">
        <v>1936</v>
      </c>
      <c r="AD73" s="2">
        <v>1080</v>
      </c>
      <c r="AE73" s="3">
        <v>3801.6</v>
      </c>
      <c r="AF73" s="2">
        <v>530</v>
      </c>
      <c r="AG73" s="3">
        <v>1865.6</v>
      </c>
      <c r="AH73" s="2">
        <f t="shared" si="2"/>
        <v>4385</v>
      </c>
      <c r="AI73" s="3">
        <f t="shared" si="1"/>
        <v>15435.2</v>
      </c>
    </row>
    <row r="74" spans="1:35" ht="12.75">
      <c r="A74" s="2" t="s">
        <v>43</v>
      </c>
      <c r="B74" s="2">
        <v>565</v>
      </c>
      <c r="C74" s="3">
        <v>1988.8</v>
      </c>
      <c r="D74" s="2">
        <v>605</v>
      </c>
      <c r="E74" s="3">
        <v>2129.6</v>
      </c>
      <c r="F74" s="2"/>
      <c r="G74" s="3"/>
      <c r="H74" s="2">
        <v>570</v>
      </c>
      <c r="I74" s="3">
        <v>2006.4</v>
      </c>
      <c r="J74" s="2">
        <v>525</v>
      </c>
      <c r="K74" s="3">
        <v>1848</v>
      </c>
      <c r="L74" s="2"/>
      <c r="M74" s="3"/>
      <c r="N74" s="2"/>
      <c r="O74" s="3"/>
      <c r="P74" s="2">
        <v>565</v>
      </c>
      <c r="Q74" s="3">
        <v>1988.8</v>
      </c>
      <c r="R74" s="2">
        <v>940</v>
      </c>
      <c r="S74" s="3">
        <v>3308.8</v>
      </c>
      <c r="T74" s="2">
        <v>485</v>
      </c>
      <c r="U74" s="3">
        <v>1707.2</v>
      </c>
      <c r="V74" s="2"/>
      <c r="W74" s="3"/>
      <c r="X74" s="2"/>
      <c r="Y74" s="3"/>
      <c r="Z74" s="2"/>
      <c r="AA74" s="3"/>
      <c r="AB74" s="2">
        <v>1095</v>
      </c>
      <c r="AC74" s="3">
        <v>3854.4</v>
      </c>
      <c r="AD74" s="2">
        <v>535</v>
      </c>
      <c r="AE74" s="3">
        <v>1883.2</v>
      </c>
      <c r="AF74" s="2"/>
      <c r="AG74" s="3"/>
      <c r="AH74" s="2">
        <f t="shared" si="2"/>
        <v>5885</v>
      </c>
      <c r="AI74" s="3">
        <f t="shared" si="1"/>
        <v>20715.2</v>
      </c>
    </row>
    <row r="75" spans="1:35" ht="12.75">
      <c r="A75" s="2" t="s">
        <v>44</v>
      </c>
      <c r="B75" s="2"/>
      <c r="C75" s="2"/>
      <c r="D75" s="2">
        <v>605</v>
      </c>
      <c r="E75" s="3">
        <v>847</v>
      </c>
      <c r="F75" s="2">
        <v>610</v>
      </c>
      <c r="G75" s="3">
        <v>854</v>
      </c>
      <c r="H75" s="2"/>
      <c r="I75" s="3"/>
      <c r="J75" s="2"/>
      <c r="K75" s="3"/>
      <c r="L75" s="2">
        <v>575</v>
      </c>
      <c r="M75" s="3">
        <v>805</v>
      </c>
      <c r="N75" s="2"/>
      <c r="O75" s="3"/>
      <c r="P75" s="2">
        <v>665</v>
      </c>
      <c r="Q75" s="3">
        <v>791</v>
      </c>
      <c r="R75" s="2">
        <v>485</v>
      </c>
      <c r="S75" s="3">
        <v>679</v>
      </c>
      <c r="T75" s="2"/>
      <c r="U75" s="3"/>
      <c r="V75" s="2">
        <v>485</v>
      </c>
      <c r="W75" s="3">
        <v>679</v>
      </c>
      <c r="X75" s="2"/>
      <c r="Y75" s="3"/>
      <c r="Z75" s="2">
        <v>515</v>
      </c>
      <c r="AA75" s="3">
        <v>721</v>
      </c>
      <c r="AB75" s="2">
        <v>545</v>
      </c>
      <c r="AC75" s="3">
        <v>819</v>
      </c>
      <c r="AD75" s="2">
        <v>535</v>
      </c>
      <c r="AE75" s="3">
        <v>749</v>
      </c>
      <c r="AF75" s="2">
        <v>530</v>
      </c>
      <c r="AG75" s="3">
        <v>742</v>
      </c>
      <c r="AH75" s="2">
        <f t="shared" si="2"/>
        <v>5550</v>
      </c>
      <c r="AI75" s="3">
        <f t="shared" si="1"/>
        <v>7686</v>
      </c>
    </row>
    <row r="76" spans="1:35" ht="12.75">
      <c r="A76" s="2" t="s">
        <v>45</v>
      </c>
      <c r="B76" s="2"/>
      <c r="C76" s="2"/>
      <c r="D76" s="2">
        <v>605</v>
      </c>
      <c r="E76" s="3">
        <v>1815</v>
      </c>
      <c r="F76" s="2"/>
      <c r="G76" s="3"/>
      <c r="H76" s="2">
        <v>600</v>
      </c>
      <c r="I76" s="3">
        <v>1800</v>
      </c>
      <c r="J76" s="2"/>
      <c r="K76" s="3"/>
      <c r="L76" s="2">
        <v>515</v>
      </c>
      <c r="M76" s="3">
        <v>1545</v>
      </c>
      <c r="N76" s="2"/>
      <c r="O76" s="3"/>
      <c r="P76" s="2">
        <v>525</v>
      </c>
      <c r="Q76" s="3">
        <v>1575</v>
      </c>
      <c r="R76" s="2">
        <v>455</v>
      </c>
      <c r="S76" s="3">
        <v>1365</v>
      </c>
      <c r="T76" s="2"/>
      <c r="U76" s="3"/>
      <c r="V76" s="2"/>
      <c r="W76" s="3"/>
      <c r="X76" s="2"/>
      <c r="Y76" s="3"/>
      <c r="Z76" s="2">
        <v>480</v>
      </c>
      <c r="AA76" s="3">
        <v>1680</v>
      </c>
      <c r="AB76" s="2">
        <v>510</v>
      </c>
      <c r="AC76" s="3">
        <v>1785</v>
      </c>
      <c r="AD76" s="2"/>
      <c r="AE76" s="3"/>
      <c r="AF76" s="2">
        <v>530</v>
      </c>
      <c r="AG76" s="3">
        <v>1590</v>
      </c>
      <c r="AH76" s="2">
        <f t="shared" si="2"/>
        <v>4220</v>
      </c>
      <c r="AI76" s="3">
        <f t="shared" si="1"/>
        <v>13155</v>
      </c>
    </row>
    <row r="77" spans="1:35" ht="12.75">
      <c r="A77" s="2" t="s">
        <v>46</v>
      </c>
      <c r="B77" s="2"/>
      <c r="C77" s="2"/>
      <c r="D77" s="2">
        <v>605</v>
      </c>
      <c r="E77" s="3">
        <v>2129.6</v>
      </c>
      <c r="F77" s="2"/>
      <c r="G77" s="3"/>
      <c r="H77" s="2">
        <v>570</v>
      </c>
      <c r="I77" s="3">
        <v>2006.4</v>
      </c>
      <c r="J77" s="2"/>
      <c r="K77" s="3"/>
      <c r="L77" s="2">
        <v>525</v>
      </c>
      <c r="M77" s="3">
        <v>1837.5</v>
      </c>
      <c r="N77" s="2">
        <v>515</v>
      </c>
      <c r="O77" s="3">
        <v>1802.5</v>
      </c>
      <c r="P77" s="2"/>
      <c r="Q77" s="3"/>
      <c r="R77" s="2"/>
      <c r="S77" s="3"/>
      <c r="T77" s="2">
        <v>970</v>
      </c>
      <c r="U77" s="3">
        <v>3395</v>
      </c>
      <c r="V77" s="2"/>
      <c r="W77" s="3"/>
      <c r="X77" s="2">
        <v>517</v>
      </c>
      <c r="Y77" s="3">
        <v>1809.5</v>
      </c>
      <c r="Z77" s="2">
        <v>480</v>
      </c>
      <c r="AA77" s="3">
        <v>1680</v>
      </c>
      <c r="AB77" s="2">
        <v>545</v>
      </c>
      <c r="AC77" s="3">
        <v>1907.5</v>
      </c>
      <c r="AD77" s="2">
        <v>575</v>
      </c>
      <c r="AE77" s="3">
        <v>2012.5</v>
      </c>
      <c r="AF77" s="2">
        <v>530</v>
      </c>
      <c r="AG77" s="3">
        <v>1855</v>
      </c>
      <c r="AH77" s="2">
        <f t="shared" si="2"/>
        <v>5832</v>
      </c>
      <c r="AI77" s="3">
        <f t="shared" si="1"/>
        <v>20435.5</v>
      </c>
    </row>
    <row r="78" spans="1:35" ht="12.75">
      <c r="A78" s="2" t="s">
        <v>47</v>
      </c>
      <c r="B78" s="2"/>
      <c r="C78" s="2"/>
      <c r="D78" s="2">
        <v>608</v>
      </c>
      <c r="E78" s="3">
        <v>2219.2</v>
      </c>
      <c r="F78" s="2">
        <v>568</v>
      </c>
      <c r="G78" s="3">
        <v>2073.2</v>
      </c>
      <c r="H78" s="2"/>
      <c r="I78" s="3"/>
      <c r="J78" s="2"/>
      <c r="K78" s="3"/>
      <c r="L78" s="2">
        <v>584</v>
      </c>
      <c r="M78" s="3">
        <v>2131.6</v>
      </c>
      <c r="N78" s="2"/>
      <c r="O78" s="3"/>
      <c r="P78" s="2">
        <v>528</v>
      </c>
      <c r="Q78" s="3">
        <v>1927.2</v>
      </c>
      <c r="R78" s="2"/>
      <c r="S78" s="3"/>
      <c r="T78" s="2">
        <v>480</v>
      </c>
      <c r="U78" s="3">
        <v>1752</v>
      </c>
      <c r="V78" s="2"/>
      <c r="W78" s="3"/>
      <c r="X78" s="2"/>
      <c r="Y78" s="3"/>
      <c r="Z78" s="2">
        <v>504</v>
      </c>
      <c r="AA78" s="3">
        <v>1839.6</v>
      </c>
      <c r="AB78" s="2">
        <v>1094</v>
      </c>
      <c r="AC78" s="3">
        <v>3993.1</v>
      </c>
      <c r="AD78" s="2">
        <v>1079</v>
      </c>
      <c r="AE78" s="3">
        <v>3938.35</v>
      </c>
      <c r="AF78" s="2"/>
      <c r="AG78" s="3"/>
      <c r="AH78" s="2">
        <f t="shared" si="2"/>
        <v>5445</v>
      </c>
      <c r="AI78" s="3">
        <f t="shared" si="1"/>
        <v>19874.25</v>
      </c>
    </row>
    <row r="79" spans="1:35" ht="12.75">
      <c r="A79" s="2" t="s">
        <v>48</v>
      </c>
      <c r="B79" s="2"/>
      <c r="C79" s="2"/>
      <c r="D79" s="2"/>
      <c r="E79" s="2"/>
      <c r="F79" s="2">
        <v>610</v>
      </c>
      <c r="G79" s="3">
        <v>854</v>
      </c>
      <c r="H79" s="2">
        <v>610</v>
      </c>
      <c r="I79" s="3">
        <v>854</v>
      </c>
      <c r="J79" s="2">
        <v>575</v>
      </c>
      <c r="K79" s="3">
        <v>805</v>
      </c>
      <c r="L79" s="2"/>
      <c r="M79" s="3"/>
      <c r="N79" s="2">
        <v>565</v>
      </c>
      <c r="O79" s="3">
        <v>791</v>
      </c>
      <c r="P79" s="2"/>
      <c r="Q79" s="3"/>
      <c r="R79" s="2"/>
      <c r="S79" s="3"/>
      <c r="T79" s="2">
        <v>485</v>
      </c>
      <c r="U79" s="3">
        <v>679</v>
      </c>
      <c r="V79" s="2"/>
      <c r="W79" s="3"/>
      <c r="X79" s="2"/>
      <c r="Y79" s="3"/>
      <c r="Z79" s="2">
        <v>480</v>
      </c>
      <c r="AA79" s="3">
        <v>672</v>
      </c>
      <c r="AB79" s="2">
        <v>1120</v>
      </c>
      <c r="AC79" s="3">
        <v>1568</v>
      </c>
      <c r="AD79" s="2">
        <v>535</v>
      </c>
      <c r="AE79" s="3">
        <v>749</v>
      </c>
      <c r="AF79" s="2"/>
      <c r="AG79" s="3"/>
      <c r="AH79" s="2">
        <f t="shared" si="2"/>
        <v>4980</v>
      </c>
      <c r="AI79" s="3">
        <f>SUM(C79+E79+G79+I79+K79+M79+O79+Q79+S79+U79+W79+Y79+AA79+AC79+AE79+AG79)</f>
        <v>6972</v>
      </c>
    </row>
    <row r="80" spans="1:35" ht="12.75">
      <c r="A80" s="2" t="s">
        <v>49</v>
      </c>
      <c r="B80" s="2"/>
      <c r="C80" s="2"/>
      <c r="D80" s="2"/>
      <c r="E80" s="2"/>
      <c r="F80" s="2">
        <v>570</v>
      </c>
      <c r="G80" s="3">
        <v>2006.4</v>
      </c>
      <c r="H80" s="2"/>
      <c r="I80" s="3"/>
      <c r="J80" s="2">
        <v>575</v>
      </c>
      <c r="K80" s="3">
        <v>2024</v>
      </c>
      <c r="L80" s="2"/>
      <c r="M80" s="3"/>
      <c r="N80" s="2"/>
      <c r="O80" s="3"/>
      <c r="P80" s="2"/>
      <c r="Q80" s="3"/>
      <c r="R80" s="2"/>
      <c r="S80" s="3"/>
      <c r="T80" s="2"/>
      <c r="U80" s="3"/>
      <c r="V80" s="2">
        <v>485</v>
      </c>
      <c r="W80" s="3">
        <v>1707.2</v>
      </c>
      <c r="X80" s="2">
        <v>485</v>
      </c>
      <c r="Y80" s="3">
        <v>1707.2</v>
      </c>
      <c r="Z80" s="2"/>
      <c r="AA80" s="3"/>
      <c r="AB80" s="2"/>
      <c r="AC80" s="3"/>
      <c r="AD80" s="2"/>
      <c r="AE80" s="3"/>
      <c r="AF80" s="2"/>
      <c r="AG80" s="3"/>
      <c r="AH80" s="2">
        <f t="shared" si="2"/>
        <v>2115</v>
      </c>
      <c r="AI80" s="3">
        <f>SUM(C80+E80+G80+I80+K80+M80+O80+Q80+S80+U80+W80+Y80+AA80+AC80+AE80+AG80)</f>
        <v>7444.8</v>
      </c>
    </row>
    <row r="81" spans="1:35" ht="12.75">
      <c r="A81" s="2" t="s">
        <v>50</v>
      </c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3"/>
      <c r="N81" s="2"/>
      <c r="O81" s="3"/>
      <c r="P81" s="2"/>
      <c r="Q81" s="3"/>
      <c r="R81" s="2"/>
      <c r="S81" s="3"/>
      <c r="T81" s="2"/>
      <c r="U81" s="3"/>
      <c r="V81" s="2">
        <v>424</v>
      </c>
      <c r="W81" s="3">
        <v>1547.6</v>
      </c>
      <c r="X81" s="2"/>
      <c r="Y81" s="2"/>
      <c r="Z81" s="2"/>
      <c r="AA81" s="3"/>
      <c r="AB81" s="2"/>
      <c r="AC81" s="3"/>
      <c r="AD81" s="2"/>
      <c r="AE81" s="3"/>
      <c r="AF81" s="2">
        <v>1090</v>
      </c>
      <c r="AG81" s="3">
        <v>3978.5</v>
      </c>
      <c r="AH81" s="2">
        <f t="shared" si="2"/>
        <v>1514</v>
      </c>
      <c r="AI81" s="3">
        <f>SUM(C81+E81+G81+I81+K81+M81+O81+Q81+S81+U81+W81+Y81+AA81+AC81+AE81+AG81)</f>
        <v>5526.1</v>
      </c>
    </row>
    <row r="82" spans="1:35" ht="12.75">
      <c r="A82" s="2" t="s">
        <v>51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2"/>
      <c r="S82" s="3"/>
      <c r="T82" s="2"/>
      <c r="U82" s="3"/>
      <c r="V82" s="2"/>
      <c r="W82" s="3"/>
      <c r="X82" s="2"/>
      <c r="Y82" s="2"/>
      <c r="Z82" s="2">
        <v>495</v>
      </c>
      <c r="AA82" s="3">
        <v>1980</v>
      </c>
      <c r="AB82" s="2">
        <v>422</v>
      </c>
      <c r="AC82" s="3">
        <v>1688</v>
      </c>
      <c r="AD82" s="2">
        <v>566</v>
      </c>
      <c r="AE82" s="3">
        <v>2264</v>
      </c>
      <c r="AF82" s="2">
        <v>535</v>
      </c>
      <c r="AG82" s="3">
        <v>2140</v>
      </c>
      <c r="AH82" s="2">
        <f t="shared" si="2"/>
        <v>2018</v>
      </c>
      <c r="AI82" s="3">
        <f>SUM(C82+E82+G82+I82+K82+M82+O82+Q82+S82+U82+W82+Y82+AA82+AC82+AE82+AG82)</f>
        <v>8072</v>
      </c>
    </row>
    <row r="83" spans="1:35" ht="12.75">
      <c r="A83" s="1" t="s">
        <v>52</v>
      </c>
      <c r="B83" s="1"/>
      <c r="C83" s="5">
        <f>SUM(C69:C80)</f>
        <v>9604</v>
      </c>
      <c r="D83" s="1"/>
      <c r="E83" s="5">
        <f>SUM(E69:E80)</f>
        <v>10295.400000000001</v>
      </c>
      <c r="F83" s="1"/>
      <c r="G83" s="5">
        <f>SUM(G69:G80)</f>
        <v>12095.999999999998</v>
      </c>
      <c r="H83" s="1"/>
      <c r="I83" s="5">
        <f>SUM(I69:I80)</f>
        <v>9164.4</v>
      </c>
      <c r="J83" s="5"/>
      <c r="K83" s="5">
        <f>SUM(K69:K80)</f>
        <v>11455</v>
      </c>
      <c r="L83" s="5"/>
      <c r="M83" s="5">
        <f>SUM(M69:M80)</f>
        <v>9637.1</v>
      </c>
      <c r="N83" s="5"/>
      <c r="O83" s="5">
        <f>SUM(O69:O80)</f>
        <v>5892.3</v>
      </c>
      <c r="P83" s="5"/>
      <c r="Q83" s="5">
        <f>SUM(Q69:Q80)</f>
        <v>9566</v>
      </c>
      <c r="R83" s="5"/>
      <c r="S83" s="5">
        <f>SUM(S69:S80)</f>
        <v>9610.400000000001</v>
      </c>
      <c r="T83" s="5"/>
      <c r="U83" s="5">
        <f>SUM(U69:U80)</f>
        <v>10662</v>
      </c>
      <c r="V83" s="5"/>
      <c r="W83" s="5">
        <f>SUM(W69:W81)</f>
        <v>5981.799999999999</v>
      </c>
      <c r="X83" s="5"/>
      <c r="Y83" s="5">
        <f>SUM(Y69:Y81)</f>
        <v>5324.9</v>
      </c>
      <c r="Z83" s="5"/>
      <c r="AA83" s="5">
        <f>SUM(AA69:AA82)</f>
        <v>10773.4</v>
      </c>
      <c r="AB83" s="5"/>
      <c r="AC83" s="5">
        <f>SUM(AC69:AC82)</f>
        <v>23550.399999999998</v>
      </c>
      <c r="AD83" s="5"/>
      <c r="AE83" s="5">
        <f>SUM(AE69:AE82)</f>
        <v>20841.05</v>
      </c>
      <c r="AF83" s="5"/>
      <c r="AG83" s="5">
        <f>SUM(AG69:AG82)</f>
        <v>16650.7</v>
      </c>
      <c r="AH83" s="1"/>
      <c r="AI83" s="5">
        <f>SUM(C83+E83+G83+I83+K83+M83+O83+Q83+S83+U83+W83+Y83+AA83+AC83+AE83+AG83)</f>
        <v>181104.85</v>
      </c>
    </row>
    <row r="84" spans="1:35" ht="12.75">
      <c r="A84" s="1" t="s">
        <v>56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5">
        <f>SUM(AI66+AI83)</f>
        <v>275899.76</v>
      </c>
    </row>
  </sheetData>
  <printOptions/>
  <pageMargins left="0.46" right="0.24" top="0.32" bottom="0.37" header="0.31" footer="0.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H49" sqref="H49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42.140625" style="0" customWidth="1"/>
    <col min="4" max="4" width="13.7109375" style="0" customWidth="1"/>
    <col min="5" max="5" width="16.57421875" style="0" customWidth="1"/>
    <col min="6" max="6" width="21.421875" style="0" customWidth="1"/>
  </cols>
  <sheetData>
    <row r="1" spans="1:3" ht="25.5" customHeight="1">
      <c r="A1" s="17" t="s">
        <v>177</v>
      </c>
      <c r="B1" s="17"/>
      <c r="C1" s="17"/>
    </row>
    <row r="2" spans="1:3" ht="10.5" customHeight="1">
      <c r="A2" s="18"/>
      <c r="B2" s="18"/>
      <c r="C2" s="18"/>
    </row>
    <row r="3" spans="1:6" ht="44.25" customHeight="1">
      <c r="A3" s="16" t="s">
        <v>178</v>
      </c>
      <c r="B3" s="16"/>
      <c r="C3" s="16"/>
      <c r="D3" s="16"/>
      <c r="E3" s="16"/>
      <c r="F3" s="16"/>
    </row>
    <row r="4" spans="1:6" ht="40.5" customHeight="1">
      <c r="A4" s="6" t="s">
        <v>142</v>
      </c>
      <c r="B4" s="7" t="s">
        <v>141</v>
      </c>
      <c r="C4" s="15" t="s">
        <v>86</v>
      </c>
      <c r="D4" s="7" t="s">
        <v>143</v>
      </c>
      <c r="E4" s="4" t="s">
        <v>101</v>
      </c>
      <c r="F4" s="7" t="s">
        <v>169</v>
      </c>
    </row>
    <row r="5" spans="1:6" ht="12.75">
      <c r="A5" s="1" t="s">
        <v>87</v>
      </c>
      <c r="B5" s="4">
        <v>32211</v>
      </c>
      <c r="C5" s="1" t="s">
        <v>93</v>
      </c>
      <c r="D5" s="9">
        <v>18400</v>
      </c>
      <c r="E5" s="2" t="s">
        <v>167</v>
      </c>
      <c r="F5" s="2" t="s">
        <v>171</v>
      </c>
    </row>
    <row r="6" spans="1:6" ht="12.75">
      <c r="A6" s="1" t="s">
        <v>88</v>
      </c>
      <c r="B6" s="4">
        <v>32212</v>
      </c>
      <c r="C6" s="1" t="s">
        <v>94</v>
      </c>
      <c r="D6" s="9">
        <v>4000</v>
      </c>
      <c r="E6" s="2" t="s">
        <v>167</v>
      </c>
      <c r="F6" s="2" t="s">
        <v>171</v>
      </c>
    </row>
    <row r="7" spans="1:6" ht="12.75">
      <c r="A7" s="1" t="s">
        <v>89</v>
      </c>
      <c r="B7" s="4">
        <v>32214</v>
      </c>
      <c r="C7" s="1" t="s">
        <v>95</v>
      </c>
      <c r="D7" s="9">
        <v>20400</v>
      </c>
      <c r="E7" s="2" t="s">
        <v>167</v>
      </c>
      <c r="F7" s="2" t="s">
        <v>171</v>
      </c>
    </row>
    <row r="8" spans="1:6" ht="12.75">
      <c r="A8" s="1" t="s">
        <v>90</v>
      </c>
      <c r="B8" s="4">
        <v>32219</v>
      </c>
      <c r="C8" s="1" t="s">
        <v>96</v>
      </c>
      <c r="D8" s="9">
        <v>4000</v>
      </c>
      <c r="E8" s="2" t="s">
        <v>167</v>
      </c>
      <c r="F8" s="2" t="s">
        <v>171</v>
      </c>
    </row>
    <row r="9" spans="1:6" ht="12.75">
      <c r="A9" s="1" t="s">
        <v>91</v>
      </c>
      <c r="B9" s="4">
        <v>32224</v>
      </c>
      <c r="C9" s="1" t="s">
        <v>174</v>
      </c>
      <c r="D9" s="9">
        <v>257650</v>
      </c>
      <c r="E9" s="2"/>
      <c r="F9" s="2"/>
    </row>
    <row r="10" spans="1:6" ht="12.75">
      <c r="A10" s="2"/>
      <c r="B10" s="10" t="s">
        <v>144</v>
      </c>
      <c r="C10" s="2" t="s">
        <v>0</v>
      </c>
      <c r="D10" s="8">
        <v>3950</v>
      </c>
      <c r="E10" s="2" t="s">
        <v>167</v>
      </c>
      <c r="F10" s="2" t="s">
        <v>171</v>
      </c>
    </row>
    <row r="11" spans="1:6" ht="12.75">
      <c r="A11" s="2"/>
      <c r="B11" s="10" t="s">
        <v>145</v>
      </c>
      <c r="C11" s="2" t="s">
        <v>3</v>
      </c>
      <c r="D11" s="8">
        <v>4400</v>
      </c>
      <c r="E11" s="2" t="s">
        <v>167</v>
      </c>
      <c r="F11" s="2" t="s">
        <v>171</v>
      </c>
    </row>
    <row r="12" spans="1:6" ht="12.75">
      <c r="A12" s="2"/>
      <c r="B12" s="10" t="s">
        <v>146</v>
      </c>
      <c r="C12" s="2" t="s">
        <v>57</v>
      </c>
      <c r="D12" s="8">
        <v>5300</v>
      </c>
      <c r="E12" s="2" t="s">
        <v>167</v>
      </c>
      <c r="F12" s="2" t="s">
        <v>171</v>
      </c>
    </row>
    <row r="13" spans="1:6" ht="12.75">
      <c r="A13" s="2"/>
      <c r="B13" s="10" t="s">
        <v>147</v>
      </c>
      <c r="C13" s="2" t="s">
        <v>58</v>
      </c>
      <c r="D13" s="8">
        <v>1950</v>
      </c>
      <c r="E13" s="2" t="s">
        <v>167</v>
      </c>
      <c r="F13" s="2" t="s">
        <v>171</v>
      </c>
    </row>
    <row r="14" spans="1:6" ht="12.75">
      <c r="A14" s="2"/>
      <c r="B14" s="10" t="s">
        <v>148</v>
      </c>
      <c r="C14" s="2" t="s">
        <v>59</v>
      </c>
      <c r="D14" s="8">
        <v>5400</v>
      </c>
      <c r="E14" s="2" t="s">
        <v>167</v>
      </c>
      <c r="F14" s="2" t="s">
        <v>171</v>
      </c>
    </row>
    <row r="15" spans="1:6" ht="12.75">
      <c r="A15" s="2"/>
      <c r="B15" s="10" t="s">
        <v>149</v>
      </c>
      <c r="C15" s="2" t="s">
        <v>60</v>
      </c>
      <c r="D15" s="8">
        <v>2250</v>
      </c>
      <c r="E15" s="2" t="s">
        <v>167</v>
      </c>
      <c r="F15" s="2" t="s">
        <v>171</v>
      </c>
    </row>
    <row r="16" spans="1:6" ht="12.75">
      <c r="A16" s="2"/>
      <c r="B16" s="10" t="s">
        <v>150</v>
      </c>
      <c r="C16" s="2" t="s">
        <v>61</v>
      </c>
      <c r="D16" s="8">
        <v>1080</v>
      </c>
      <c r="E16" s="2" t="s">
        <v>167</v>
      </c>
      <c r="F16" s="2" t="s">
        <v>171</v>
      </c>
    </row>
    <row r="17" spans="1:6" ht="12.75">
      <c r="A17" s="2"/>
      <c r="B17" s="10" t="s">
        <v>179</v>
      </c>
      <c r="C17" s="2" t="s">
        <v>62</v>
      </c>
      <c r="D17" s="8">
        <f aca="true" t="shared" si="0" ref="D17:D39">PRODUCT(G17,H17)</f>
        <v>0</v>
      </c>
      <c r="E17" s="2" t="s">
        <v>167</v>
      </c>
      <c r="F17" s="2" t="s">
        <v>171</v>
      </c>
    </row>
    <row r="18" spans="1:6" ht="12.75">
      <c r="A18" s="2"/>
      <c r="B18" s="10" t="s">
        <v>180</v>
      </c>
      <c r="C18" s="2" t="s">
        <v>63</v>
      </c>
      <c r="D18" s="8">
        <f t="shared" si="0"/>
        <v>0</v>
      </c>
      <c r="E18" s="2" t="s">
        <v>167</v>
      </c>
      <c r="F18" s="2" t="s">
        <v>171</v>
      </c>
    </row>
    <row r="19" spans="1:6" ht="12.75">
      <c r="A19" s="2"/>
      <c r="B19" s="10" t="s">
        <v>151</v>
      </c>
      <c r="C19" s="2" t="s">
        <v>64</v>
      </c>
      <c r="D19" s="8">
        <v>2800</v>
      </c>
      <c r="E19" s="2" t="s">
        <v>167</v>
      </c>
      <c r="F19" s="2" t="s">
        <v>171</v>
      </c>
    </row>
    <row r="20" spans="1:6" ht="12.75">
      <c r="A20" s="2"/>
      <c r="B20" s="10" t="s">
        <v>152</v>
      </c>
      <c r="C20" s="2" t="s">
        <v>65</v>
      </c>
      <c r="D20" s="8">
        <f t="shared" si="0"/>
        <v>0</v>
      </c>
      <c r="E20" s="2" t="s">
        <v>167</v>
      </c>
      <c r="F20" s="2" t="s">
        <v>171</v>
      </c>
    </row>
    <row r="21" spans="1:6" ht="12.75">
      <c r="A21" s="2"/>
      <c r="B21" s="10" t="s">
        <v>153</v>
      </c>
      <c r="C21" s="2" t="s">
        <v>66</v>
      </c>
      <c r="D21" s="8">
        <v>7200</v>
      </c>
      <c r="E21" s="2" t="s">
        <v>167</v>
      </c>
      <c r="F21" s="2" t="s">
        <v>171</v>
      </c>
    </row>
    <row r="22" spans="1:6" ht="12.75">
      <c r="A22" s="2"/>
      <c r="B22" s="10" t="s">
        <v>181</v>
      </c>
      <c r="C22" s="2" t="s">
        <v>67</v>
      </c>
      <c r="D22" s="8">
        <v>2450</v>
      </c>
      <c r="E22" s="2" t="s">
        <v>167</v>
      </c>
      <c r="F22" s="2" t="s">
        <v>171</v>
      </c>
    </row>
    <row r="23" spans="1:6" ht="12.75">
      <c r="A23" s="2"/>
      <c r="B23" s="10" t="s">
        <v>154</v>
      </c>
      <c r="C23" s="2" t="s">
        <v>68</v>
      </c>
      <c r="D23" s="8">
        <v>1420</v>
      </c>
      <c r="E23" s="2" t="s">
        <v>167</v>
      </c>
      <c r="F23" s="2" t="s">
        <v>171</v>
      </c>
    </row>
    <row r="24" spans="1:6" ht="12.75">
      <c r="A24" s="2"/>
      <c r="B24" s="10" t="s">
        <v>182</v>
      </c>
      <c r="C24" s="2" t="s">
        <v>69</v>
      </c>
      <c r="D24" s="8">
        <v>460</v>
      </c>
      <c r="E24" s="2" t="s">
        <v>167</v>
      </c>
      <c r="F24" s="2" t="s">
        <v>171</v>
      </c>
    </row>
    <row r="25" spans="1:6" ht="12.75">
      <c r="A25" s="2"/>
      <c r="B25" s="10" t="s">
        <v>155</v>
      </c>
      <c r="C25" s="2" t="s">
        <v>70</v>
      </c>
      <c r="D25" s="8">
        <v>1600</v>
      </c>
      <c r="E25" s="2" t="s">
        <v>167</v>
      </c>
      <c r="F25" s="2" t="s">
        <v>171</v>
      </c>
    </row>
    <row r="26" spans="1:6" ht="12.75">
      <c r="A26" s="2"/>
      <c r="B26" s="10" t="s">
        <v>156</v>
      </c>
      <c r="C26" s="2" t="s">
        <v>71</v>
      </c>
      <c r="D26" s="8">
        <f t="shared" si="0"/>
        <v>0</v>
      </c>
      <c r="E26" s="2" t="s">
        <v>167</v>
      </c>
      <c r="F26" s="2" t="s">
        <v>171</v>
      </c>
    </row>
    <row r="27" spans="1:6" ht="12.75">
      <c r="A27" s="2"/>
      <c r="B27" s="10" t="s">
        <v>183</v>
      </c>
      <c r="C27" s="2" t="s">
        <v>72</v>
      </c>
      <c r="D27" s="8">
        <v>230</v>
      </c>
      <c r="E27" s="2" t="s">
        <v>167</v>
      </c>
      <c r="F27" s="2" t="s">
        <v>171</v>
      </c>
    </row>
    <row r="28" spans="1:6" ht="12.75">
      <c r="A28" s="2"/>
      <c r="B28" s="10" t="s">
        <v>157</v>
      </c>
      <c r="C28" s="2" t="s">
        <v>73</v>
      </c>
      <c r="D28" s="8">
        <f t="shared" si="0"/>
        <v>0</v>
      </c>
      <c r="E28" s="2" t="s">
        <v>167</v>
      </c>
      <c r="F28" s="2" t="s">
        <v>171</v>
      </c>
    </row>
    <row r="29" spans="1:6" ht="12.75">
      <c r="A29" s="2"/>
      <c r="B29" s="10" t="s">
        <v>158</v>
      </c>
      <c r="C29" s="2" t="s">
        <v>74</v>
      </c>
      <c r="D29" s="8">
        <f t="shared" si="0"/>
        <v>0</v>
      </c>
      <c r="E29" s="2" t="s">
        <v>167</v>
      </c>
      <c r="F29" s="2" t="s">
        <v>171</v>
      </c>
    </row>
    <row r="30" spans="1:6" ht="12.75">
      <c r="A30" s="2"/>
      <c r="B30" s="10" t="s">
        <v>159</v>
      </c>
      <c r="C30" s="2" t="s">
        <v>75</v>
      </c>
      <c r="D30" s="8">
        <f t="shared" si="0"/>
        <v>0</v>
      </c>
      <c r="E30" s="2" t="s">
        <v>167</v>
      </c>
      <c r="F30" s="2" t="s">
        <v>171</v>
      </c>
    </row>
    <row r="31" spans="1:6" ht="12.75">
      <c r="A31" s="2"/>
      <c r="B31" s="10" t="s">
        <v>160</v>
      </c>
      <c r="C31" s="2" t="s">
        <v>76</v>
      </c>
      <c r="D31" s="8">
        <f t="shared" si="0"/>
        <v>0</v>
      </c>
      <c r="E31" s="2" t="s">
        <v>167</v>
      </c>
      <c r="F31" s="2" t="s">
        <v>171</v>
      </c>
    </row>
    <row r="32" spans="1:6" ht="12.75">
      <c r="A32" s="2"/>
      <c r="B32" s="10" t="s">
        <v>161</v>
      </c>
      <c r="C32" s="2" t="s">
        <v>77</v>
      </c>
      <c r="D32" s="8">
        <f t="shared" si="0"/>
        <v>0</v>
      </c>
      <c r="E32" s="2" t="s">
        <v>167</v>
      </c>
      <c r="F32" s="2" t="s">
        <v>171</v>
      </c>
    </row>
    <row r="33" spans="1:6" ht="12.75">
      <c r="A33" s="2"/>
      <c r="B33" s="10" t="s">
        <v>184</v>
      </c>
      <c r="C33" s="2" t="s">
        <v>78</v>
      </c>
      <c r="D33" s="8">
        <f t="shared" si="0"/>
        <v>0</v>
      </c>
      <c r="E33" s="2" t="s">
        <v>167</v>
      </c>
      <c r="F33" s="2" t="s">
        <v>171</v>
      </c>
    </row>
    <row r="34" spans="1:6" ht="12.75">
      <c r="A34" s="2"/>
      <c r="B34" s="10" t="s">
        <v>185</v>
      </c>
      <c r="C34" s="2" t="s">
        <v>79</v>
      </c>
      <c r="D34" s="8">
        <f t="shared" si="0"/>
        <v>0</v>
      </c>
      <c r="E34" s="2" t="s">
        <v>167</v>
      </c>
      <c r="F34" s="2" t="s">
        <v>171</v>
      </c>
    </row>
    <row r="35" spans="1:6" ht="12.75">
      <c r="A35" s="2"/>
      <c r="B35" s="10" t="s">
        <v>162</v>
      </c>
      <c r="C35" s="2" t="s">
        <v>85</v>
      </c>
      <c r="D35" s="8">
        <f t="shared" si="0"/>
        <v>0</v>
      </c>
      <c r="E35" s="2" t="s">
        <v>167</v>
      </c>
      <c r="F35" s="2" t="s">
        <v>171</v>
      </c>
    </row>
    <row r="36" spans="1:6" ht="12.75">
      <c r="A36" s="2"/>
      <c r="B36" s="10" t="s">
        <v>186</v>
      </c>
      <c r="C36" s="2" t="s">
        <v>80</v>
      </c>
      <c r="D36" s="8">
        <f t="shared" si="0"/>
        <v>0</v>
      </c>
      <c r="E36" s="2" t="s">
        <v>167</v>
      </c>
      <c r="F36" s="2" t="s">
        <v>171</v>
      </c>
    </row>
    <row r="37" spans="1:6" ht="12.75">
      <c r="A37" s="2"/>
      <c r="B37" s="10" t="s">
        <v>187</v>
      </c>
      <c r="C37" s="2" t="s">
        <v>81</v>
      </c>
      <c r="D37" s="8">
        <f t="shared" si="0"/>
        <v>0</v>
      </c>
      <c r="E37" s="2" t="s">
        <v>167</v>
      </c>
      <c r="F37" s="2" t="s">
        <v>171</v>
      </c>
    </row>
    <row r="38" spans="1:6" ht="12.75">
      <c r="A38" s="2"/>
      <c r="B38" s="10" t="s">
        <v>163</v>
      </c>
      <c r="C38" s="2" t="s">
        <v>82</v>
      </c>
      <c r="D38" s="8">
        <f t="shared" si="0"/>
        <v>0</v>
      </c>
      <c r="E38" s="2" t="s">
        <v>167</v>
      </c>
      <c r="F38" s="2" t="s">
        <v>171</v>
      </c>
    </row>
    <row r="39" spans="1:6" ht="12.75">
      <c r="A39" s="2"/>
      <c r="B39" s="10" t="s">
        <v>164</v>
      </c>
      <c r="C39" s="2" t="s">
        <v>84</v>
      </c>
      <c r="D39" s="8">
        <f t="shared" si="0"/>
        <v>0</v>
      </c>
      <c r="E39" s="2" t="s">
        <v>167</v>
      </c>
      <c r="F39" s="2" t="s">
        <v>171</v>
      </c>
    </row>
    <row r="40" spans="1:9" ht="12.75">
      <c r="A40" s="2"/>
      <c r="B40" s="10" t="s">
        <v>165</v>
      </c>
      <c r="C40" s="2" t="s">
        <v>83</v>
      </c>
      <c r="D40" s="8">
        <v>700</v>
      </c>
      <c r="E40" s="2" t="s">
        <v>167</v>
      </c>
      <c r="F40" s="2" t="s">
        <v>171</v>
      </c>
      <c r="I40" s="11"/>
    </row>
    <row r="41" spans="1:6" ht="12.75">
      <c r="A41" s="1" t="s">
        <v>92</v>
      </c>
      <c r="B41" s="4">
        <v>32231</v>
      </c>
      <c r="C41" s="1" t="s">
        <v>100</v>
      </c>
      <c r="D41" s="9">
        <v>126000</v>
      </c>
      <c r="E41" s="2" t="s">
        <v>168</v>
      </c>
      <c r="F41" s="2"/>
    </row>
    <row r="42" spans="1:6" ht="12.75">
      <c r="A42" s="1" t="s">
        <v>120</v>
      </c>
      <c r="B42" s="4">
        <v>32233</v>
      </c>
      <c r="C42" s="1" t="s">
        <v>99</v>
      </c>
      <c r="D42" s="9">
        <v>16000</v>
      </c>
      <c r="E42" s="2" t="s">
        <v>167</v>
      </c>
      <c r="F42" s="2" t="s">
        <v>170</v>
      </c>
    </row>
    <row r="43" spans="1:6" ht="12.75">
      <c r="A43" s="1" t="s">
        <v>121</v>
      </c>
      <c r="B43" s="4">
        <v>32234</v>
      </c>
      <c r="C43" s="1" t="s">
        <v>97</v>
      </c>
      <c r="D43" s="9">
        <v>312000</v>
      </c>
      <c r="E43" s="2" t="s">
        <v>168</v>
      </c>
      <c r="F43" s="2"/>
    </row>
    <row r="44" spans="1:6" ht="12.75">
      <c r="A44" s="1" t="s">
        <v>122</v>
      </c>
      <c r="B44" s="4">
        <v>32239</v>
      </c>
      <c r="C44" s="1" t="s">
        <v>98</v>
      </c>
      <c r="D44" s="9">
        <v>9600</v>
      </c>
      <c r="E44" s="2" t="s">
        <v>167</v>
      </c>
      <c r="F44" s="2" t="s">
        <v>171</v>
      </c>
    </row>
    <row r="45" spans="1:6" ht="12.75">
      <c r="A45" s="1" t="s">
        <v>123</v>
      </c>
      <c r="B45" s="4">
        <v>32241</v>
      </c>
      <c r="C45" s="1" t="s">
        <v>102</v>
      </c>
      <c r="D45" s="9">
        <v>12000</v>
      </c>
      <c r="E45" s="2" t="s">
        <v>167</v>
      </c>
      <c r="F45" s="2" t="s">
        <v>171</v>
      </c>
    </row>
    <row r="46" spans="1:6" ht="12.75">
      <c r="A46" s="1" t="s">
        <v>124</v>
      </c>
      <c r="B46" s="4">
        <v>32242</v>
      </c>
      <c r="C46" s="1" t="s">
        <v>103</v>
      </c>
      <c r="D46" s="9">
        <v>1132.8</v>
      </c>
      <c r="E46" s="2" t="s">
        <v>167</v>
      </c>
      <c r="F46" s="2" t="s">
        <v>171</v>
      </c>
    </row>
    <row r="47" spans="1:6" ht="12.75">
      <c r="A47" s="1" t="s">
        <v>125</v>
      </c>
      <c r="B47" s="4">
        <v>32311</v>
      </c>
      <c r="C47" s="1" t="s">
        <v>104</v>
      </c>
      <c r="D47" s="9">
        <v>16000</v>
      </c>
      <c r="E47" s="2" t="s">
        <v>167</v>
      </c>
      <c r="F47" s="2" t="s">
        <v>170</v>
      </c>
    </row>
    <row r="48" spans="1:6" ht="12.75">
      <c r="A48" s="1" t="s">
        <v>126</v>
      </c>
      <c r="B48" s="4">
        <v>32312</v>
      </c>
      <c r="C48" s="1" t="s">
        <v>105</v>
      </c>
      <c r="D48" s="9">
        <v>1200</v>
      </c>
      <c r="E48" s="2" t="s">
        <v>167</v>
      </c>
      <c r="F48" s="2" t="s">
        <v>170</v>
      </c>
    </row>
    <row r="49" spans="1:6" ht="12.75">
      <c r="A49" s="1" t="s">
        <v>127</v>
      </c>
      <c r="B49" s="4">
        <v>32313</v>
      </c>
      <c r="C49" s="1" t="s">
        <v>106</v>
      </c>
      <c r="D49" s="9">
        <v>800</v>
      </c>
      <c r="E49" s="2" t="s">
        <v>167</v>
      </c>
      <c r="F49" s="2" t="s">
        <v>171</v>
      </c>
    </row>
    <row r="50" spans="1:6" ht="12.75">
      <c r="A50" s="1" t="s">
        <v>128</v>
      </c>
      <c r="B50" s="4">
        <v>32319</v>
      </c>
      <c r="C50" s="1" t="s">
        <v>107</v>
      </c>
      <c r="D50" s="9">
        <v>98438.4</v>
      </c>
      <c r="E50" s="2" t="s">
        <v>168</v>
      </c>
      <c r="F50" s="2"/>
    </row>
    <row r="51" spans="1:6" ht="12.75">
      <c r="A51" s="1" t="s">
        <v>129</v>
      </c>
      <c r="B51" s="4">
        <v>32321</v>
      </c>
      <c r="C51" s="1" t="s">
        <v>108</v>
      </c>
      <c r="D51" s="9">
        <v>30400</v>
      </c>
      <c r="E51" s="2" t="s">
        <v>167</v>
      </c>
      <c r="F51" s="2" t="s">
        <v>171</v>
      </c>
    </row>
    <row r="52" spans="1:6" ht="12.75">
      <c r="A52" s="1" t="s">
        <v>130</v>
      </c>
      <c r="B52" s="4">
        <v>32322</v>
      </c>
      <c r="C52" s="1" t="s">
        <v>109</v>
      </c>
      <c r="D52" s="9">
        <v>6400</v>
      </c>
      <c r="E52" s="2" t="s">
        <v>167</v>
      </c>
      <c r="F52" s="2" t="s">
        <v>171</v>
      </c>
    </row>
    <row r="53" spans="1:6" ht="12.75">
      <c r="A53" s="1" t="s">
        <v>131</v>
      </c>
      <c r="B53" s="4">
        <v>32341</v>
      </c>
      <c r="C53" s="1" t="s">
        <v>110</v>
      </c>
      <c r="D53" s="9">
        <v>24000</v>
      </c>
      <c r="E53" s="2" t="s">
        <v>167</v>
      </c>
      <c r="F53" s="2" t="s">
        <v>170</v>
      </c>
    </row>
    <row r="54" spans="1:6" ht="12.75">
      <c r="A54" s="1" t="s">
        <v>132</v>
      </c>
      <c r="B54" s="4">
        <v>32342</v>
      </c>
      <c r="C54" s="1" t="s">
        <v>111</v>
      </c>
      <c r="D54" s="9">
        <v>16000</v>
      </c>
      <c r="E54" s="2" t="s">
        <v>167</v>
      </c>
      <c r="F54" s="2" t="s">
        <v>172</v>
      </c>
    </row>
    <row r="55" spans="1:6" ht="12.75">
      <c r="A55" s="1" t="s">
        <v>133</v>
      </c>
      <c r="B55" s="4">
        <v>32343</v>
      </c>
      <c r="C55" s="1" t="s">
        <v>112</v>
      </c>
      <c r="D55" s="9">
        <v>4400</v>
      </c>
      <c r="E55" s="2" t="s">
        <v>167</v>
      </c>
      <c r="F55" s="2" t="s">
        <v>170</v>
      </c>
    </row>
    <row r="56" spans="1:6" ht="12.75">
      <c r="A56" s="1" t="s">
        <v>134</v>
      </c>
      <c r="B56" s="4">
        <v>32344</v>
      </c>
      <c r="C56" s="1" t="s">
        <v>113</v>
      </c>
      <c r="D56" s="9">
        <v>4000</v>
      </c>
      <c r="E56" s="2" t="s">
        <v>167</v>
      </c>
      <c r="F56" s="2" t="s">
        <v>172</v>
      </c>
    </row>
    <row r="57" spans="1:6" ht="12.75">
      <c r="A57" s="1" t="s">
        <v>135</v>
      </c>
      <c r="B57" s="4">
        <v>32349</v>
      </c>
      <c r="C57" s="1" t="s">
        <v>114</v>
      </c>
      <c r="D57" s="9">
        <v>16000</v>
      </c>
      <c r="E57" s="2" t="s">
        <v>167</v>
      </c>
      <c r="F57" s="2" t="s">
        <v>172</v>
      </c>
    </row>
    <row r="58" spans="1:6" ht="12.75">
      <c r="A58" s="1" t="s">
        <v>136</v>
      </c>
      <c r="B58" s="4">
        <v>32361</v>
      </c>
      <c r="C58" s="1" t="s">
        <v>115</v>
      </c>
      <c r="D58" s="9">
        <v>14868.8</v>
      </c>
      <c r="E58" s="2" t="s">
        <v>167</v>
      </c>
      <c r="F58" s="2" t="s">
        <v>171</v>
      </c>
    </row>
    <row r="59" spans="1:6" ht="12.75">
      <c r="A59" s="1" t="s">
        <v>137</v>
      </c>
      <c r="B59" s="4">
        <v>32389</v>
      </c>
      <c r="C59" s="1" t="s">
        <v>116</v>
      </c>
      <c r="D59" s="9">
        <v>16000</v>
      </c>
      <c r="E59" s="2" t="s">
        <v>167</v>
      </c>
      <c r="F59" s="2" t="s">
        <v>173</v>
      </c>
    </row>
    <row r="60" spans="1:6" ht="12.75">
      <c r="A60" s="1" t="s">
        <v>138</v>
      </c>
      <c r="B60" s="4">
        <v>32391</v>
      </c>
      <c r="C60" s="1" t="s">
        <v>117</v>
      </c>
      <c r="D60" s="9">
        <v>2000</v>
      </c>
      <c r="E60" s="2" t="s">
        <v>167</v>
      </c>
      <c r="F60" s="2" t="s">
        <v>171</v>
      </c>
    </row>
    <row r="61" spans="1:6" ht="12.75">
      <c r="A61" s="1" t="s">
        <v>139</v>
      </c>
      <c r="B61" s="4">
        <v>34311</v>
      </c>
      <c r="C61" s="1" t="s">
        <v>118</v>
      </c>
      <c r="D61" s="9">
        <v>2000</v>
      </c>
      <c r="E61" s="2" t="s">
        <v>167</v>
      </c>
      <c r="F61" s="2" t="s">
        <v>170</v>
      </c>
    </row>
    <row r="62" spans="1:6" ht="12.75">
      <c r="A62" s="1" t="s">
        <v>140</v>
      </c>
      <c r="B62" s="4">
        <v>34312</v>
      </c>
      <c r="C62" s="1" t="s">
        <v>119</v>
      </c>
      <c r="D62" s="9">
        <v>800</v>
      </c>
      <c r="E62" s="2" t="s">
        <v>167</v>
      </c>
      <c r="F62" s="2" t="s">
        <v>171</v>
      </c>
    </row>
    <row r="63" spans="1:6" ht="12.75">
      <c r="A63" s="2"/>
      <c r="B63" s="2"/>
      <c r="C63" s="1" t="s">
        <v>166</v>
      </c>
      <c r="D63" s="9">
        <v>1034490</v>
      </c>
      <c r="E63" s="2"/>
      <c r="F63" s="2"/>
    </row>
    <row r="64" ht="12.75">
      <c r="D64" s="14"/>
    </row>
    <row r="65" ht="12.75">
      <c r="D65" s="14"/>
    </row>
    <row r="66" ht="12.75">
      <c r="A66" t="s">
        <v>188</v>
      </c>
    </row>
    <row r="67" spans="4:5" ht="12.75">
      <c r="D67" s="13"/>
      <c r="E67" s="12" t="s">
        <v>175</v>
      </c>
    </row>
    <row r="68" ht="12.75">
      <c r="E68" s="12" t="s">
        <v>176</v>
      </c>
    </row>
  </sheetData>
  <mergeCells count="2">
    <mergeCell ref="A3:F3"/>
    <mergeCell ref="A1:C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2013-03-04T13:47:20Z</cp:lastPrinted>
  <dcterms:created xsi:type="dcterms:W3CDTF">2012-02-29T07:06:38Z</dcterms:created>
  <dcterms:modified xsi:type="dcterms:W3CDTF">2013-03-07T07:05:30Z</dcterms:modified>
  <cp:category/>
  <cp:version/>
  <cp:contentType/>
  <cp:contentStatus/>
</cp:coreProperties>
</file>